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Antioquia\4_GADMIN\1_REGIS\0_Invitaciones\2_MedianaC\VA_013_2022_Obras_civiles_Uraba\Gestion\1_Invitacion\Observacines\"/>
    </mc:Choice>
  </mc:AlternateContent>
  <bookViews>
    <workbookView xWindow="0" yWindow="0" windowWidth="25200" windowHeight="11580"/>
  </bookViews>
  <sheets>
    <sheet name="formato_propuest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____________cal16">#REF!</definedName>
    <definedName name="__________________cal18">#REF!</definedName>
    <definedName name="__________________Cal20">#REF!</definedName>
    <definedName name="__________________cal22">#REF!</definedName>
    <definedName name="__________________cal24">#REF!</definedName>
    <definedName name="_________________cal16">#REF!</definedName>
    <definedName name="_________________cal18">#REF!</definedName>
    <definedName name="_________________Cal20">#REF!</definedName>
    <definedName name="_________________cal22">#REF!</definedName>
    <definedName name="_________________cal24">#REF!</definedName>
    <definedName name="________________cal16">#REF!</definedName>
    <definedName name="________________cal18">#REF!</definedName>
    <definedName name="________________Cal20">#REF!</definedName>
    <definedName name="________________cal22">#REF!</definedName>
    <definedName name="________________cal24">#REF!</definedName>
    <definedName name="_______________cal16">#REF!</definedName>
    <definedName name="_______________cal18">#REF!</definedName>
    <definedName name="_______________Cal20">#REF!</definedName>
    <definedName name="_______________cal22">#REF!</definedName>
    <definedName name="_______________cal24">#REF!</definedName>
    <definedName name="______________cal16">#REF!</definedName>
    <definedName name="______________cal18">#REF!</definedName>
    <definedName name="______________Cal20">#REF!</definedName>
    <definedName name="______________cal22">#REF!</definedName>
    <definedName name="______________cal24">#REF!</definedName>
    <definedName name="_____________cal16">#REF!</definedName>
    <definedName name="_____________cal18">#REF!</definedName>
    <definedName name="_____________Cal20">#REF!</definedName>
    <definedName name="_____________cal22">#REF!</definedName>
    <definedName name="_____________cal24">#REF!</definedName>
    <definedName name="____________cal16">#REF!</definedName>
    <definedName name="____________cal18">#REF!</definedName>
    <definedName name="____________Cal20">#REF!</definedName>
    <definedName name="____________cal22">#REF!</definedName>
    <definedName name="____________cal24">#REF!</definedName>
    <definedName name="___________cal16">#REF!</definedName>
    <definedName name="___________cal18">#REF!</definedName>
    <definedName name="___________Cal20">#REF!</definedName>
    <definedName name="___________cal22">#REF!</definedName>
    <definedName name="___________cal24">#REF!</definedName>
    <definedName name="__________cal16">#REF!</definedName>
    <definedName name="__________cal18">#REF!</definedName>
    <definedName name="__________Cal20">#REF!</definedName>
    <definedName name="__________cal22">#REF!</definedName>
    <definedName name="__________cal24">#REF!</definedName>
    <definedName name="_________cal16">#REF!</definedName>
    <definedName name="_________cal18">#REF!</definedName>
    <definedName name="_________Cal20">#REF!</definedName>
    <definedName name="_________cal22">#REF!</definedName>
    <definedName name="_________cal24">#REF!</definedName>
    <definedName name="________cal16">#REF!</definedName>
    <definedName name="________cal18">#REF!</definedName>
    <definedName name="________Cal20">#REF!</definedName>
    <definedName name="________cal22">#REF!</definedName>
    <definedName name="________cal24">#REF!</definedName>
    <definedName name="_______cal16">#REF!</definedName>
    <definedName name="_______cal18">#REF!</definedName>
    <definedName name="_______Cal20">#REF!</definedName>
    <definedName name="_______cal22">#REF!</definedName>
    <definedName name="_______cal24">#REF!</definedName>
    <definedName name="______cal16">#REF!</definedName>
    <definedName name="______cal18">#REF!</definedName>
    <definedName name="______Cal20">#REF!</definedName>
    <definedName name="______cal22">#REF!</definedName>
    <definedName name="______cal24">#REF!</definedName>
    <definedName name="_____cal16">#REF!</definedName>
    <definedName name="_____cal18">#REF!</definedName>
    <definedName name="_____Cal20">#REF!</definedName>
    <definedName name="_____cal22">#REF!</definedName>
    <definedName name="_____cal24">#REF!</definedName>
    <definedName name="____cal16">#REF!</definedName>
    <definedName name="____cal18">#REF!</definedName>
    <definedName name="____Cal20">#REF!</definedName>
    <definedName name="____cal22">#REF!</definedName>
    <definedName name="____cal24">#REF!</definedName>
    <definedName name="___cal16">#REF!</definedName>
    <definedName name="___cal18">#REF!</definedName>
    <definedName name="___Cal20">#REF!</definedName>
    <definedName name="___cal22">#REF!</definedName>
    <definedName name="___cal24">#REF!</definedName>
    <definedName name="__cal16">#REF!</definedName>
    <definedName name="__cal18">#REF!</definedName>
    <definedName name="__Cal20">#REF!</definedName>
    <definedName name="__cal22">#REF!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#REF!</definedName>
    <definedName name="_cal18">#REF!</definedName>
    <definedName name="_Cal20">#REF!</definedName>
    <definedName name="_cal22">#REF!</definedName>
    <definedName name="_cal24">#REF!</definedName>
    <definedName name="_Cod1">#REF!</definedName>
    <definedName name="_Fill" hidden="1">#REF!</definedName>
    <definedName name="_xlnm._FilterDatabase" localSheetId="0" hidden="1">formato_propuesta!$B$4:$H$210</definedName>
    <definedName name="_iva2">#REF!</definedName>
    <definedName name="_MA2">#REF!</definedName>
    <definedName name="_Pa1">'[2]Paral. 1'!$E$1:$E$65536</definedName>
    <definedName name="_Pa2">'[2]Paral. 2'!$E$1:$E$65536</definedName>
    <definedName name="_Pa3">'[2]Paral. 3'!$E$1:$E$65536</definedName>
    <definedName name="_Pa4">[2]Paral.4!$E$1:$E$65536</definedName>
    <definedName name="_SBC1">[1]INV!$A$12:$D$15</definedName>
    <definedName name="_SBC3">[1]INV!$F$12:$I$15</definedName>
    <definedName name="_SBC5">[1]INV!$K$12:$N$15</definedName>
    <definedName name="a">#REF!</definedName>
    <definedName name="A_IMPRESIÓN_IM">#REF!</definedName>
    <definedName name="A40FI">[3]BASE!$D$26</definedName>
    <definedName name="aa">#REF!</definedName>
    <definedName name="aaa">#REF!</definedName>
    <definedName name="AAC">[1]AASHTO!$A$14:$F$17</definedName>
    <definedName name="ABG">[1]AASHTO!$A$2:$F$5</definedName>
    <definedName name="ad">#REF!</definedName>
    <definedName name="admon">#REF!</definedName>
    <definedName name="AIRE_ACOND_ITEM">'[4]Costos Totales'!#REF!,'[4]Costos Totales'!#REF!</definedName>
    <definedName name="AIRE_ACOND_VALOR">'[4]Costos Totales'!#REF!,'[4]Costos Totales'!#REF!</definedName>
    <definedName name="airemec">#REF!</definedName>
    <definedName name="AIU">#REF!</definedName>
    <definedName name="Alto">#N/A</definedName>
    <definedName name="Ambiental">VLOOKUP(#REF!,[5]Ppto!$D$1:$O$65536,2,0)</definedName>
    <definedName name="APARAT_SAN_INCRUST_ITEM">'[4]Costos Totales'!#REF!</definedName>
    <definedName name="APARAT_SANIT_ITEM">'[4]Costos Totales'!#REF!,'[4]Costos Totales'!#REF!,'[4]Costos Totales'!#REF!,'[4]Costos Totales'!#REF!</definedName>
    <definedName name="APARAT_SANIT_VALOR">'[4]Costos Totales'!$G$939,'[4]Costos Totales'!$G$940,'[4]Costos Totales'!$G$941,'[4]Costos Totales'!$G$942:$G$945</definedName>
    <definedName name="APARATOSSAN">'[4]Costos Totales'!#REF!,'[4]Costos Totales'!#REF!,'[4]Costos Totales'!#REF!,'[4]Costos Totales'!#REF!</definedName>
    <definedName name="apus">#REF!</definedName>
    <definedName name="aq">'[6]MATERIALES Y RECURSOS'!$B$5:$G$570</definedName>
    <definedName name="_xlnm.Print_Area">#REF!</definedName>
    <definedName name="as">#REF!</definedName>
    <definedName name="ASB">[1]AASHTO!$A$8:$F$11</definedName>
    <definedName name="ASCENSORES_ITEM">'[4]Costos Totales'!#REF!</definedName>
    <definedName name="AYUDR">[3]BASE!$D$13</definedName>
    <definedName name="B" hidden="1">#REF!</definedName>
    <definedName name="Bajo">#N/A</definedName>
    <definedName name="Base">#REF!</definedName>
    <definedName name="_xlnm.Database">#REF!</definedName>
    <definedName name="BASEI">'[7]MATERIALES Y RECURSOS'!#REF!</definedName>
    <definedName name="BASEING">'[8]MANO DE OBRA SEG'!$E$602</definedName>
    <definedName name="BASEP">'[7]MATERIALES Y RECURSOS'!#REF!</definedName>
    <definedName name="BEB">#REF!</definedName>
    <definedName name="BI">'[8]MANO DE OBRA SEG'!$E$32</definedName>
    <definedName name="BP">'[8]MANO DE OBRA SEG'!$E$31</definedName>
    <definedName name="BuiltIn_Consolidate_Area">NA()</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#REF!</definedName>
    <definedName name="cae">#REF!</definedName>
    <definedName name="caechavarria">#REF!</definedName>
    <definedName name="CAP">#REF!</definedName>
    <definedName name="cd">[9]Hoja1!$C$81</definedName>
    <definedName name="cerramientoprovisional">'[4]Costos Totales'!#REF!</definedName>
    <definedName name="cil">#REF!</definedName>
    <definedName name="clcl">#REF!</definedName>
    <definedName name="Cod">#REF!</definedName>
    <definedName name="CODOS">#REF!</definedName>
    <definedName name="codos2">#REF!</definedName>
    <definedName name="col">#REF!</definedName>
    <definedName name="ColTap">'[2]Coloc. e Interc. Tapones'!$E$1:$E$65536</definedName>
    <definedName name="copia1">#REF!</definedName>
    <definedName name="CT210KG">[3]BASE!$D$36</definedName>
    <definedName name="CVa">'[2]Cambio de Valv.'!$E$1:$E$65536</definedName>
    <definedName name="d">'[10]MATERIALES Y RECURSOS'!$B$5:$B$596</definedName>
    <definedName name="datos">#REF!</definedName>
    <definedName name="datos2">#REF!</definedName>
    <definedName name="dd">IF(ISERROR(SEARCH("-",#REF!,3)),INSUMO,ITEM)</definedName>
    <definedName name="DDD">'[11]MATERIALES Y RECURSOS'!$F$665:$G$667</definedName>
    <definedName name="DDDD">'[11]MATERIALES Y RECURSOS'!$B$598:$F$600</definedName>
    <definedName name="DDE">'[12]MATERIALES Y RECURSOS'!$B$5:$G$632</definedName>
    <definedName name="de">'[13]MATERIALES Y RECURSOS'!$B$5:$G$570</definedName>
    <definedName name="ded">'[12]MATERIALES Y RECURSOS'!$B$5:$G$632</definedName>
    <definedName name="des">'[14]MATERIALES Y RECURSOS'!$B$5:$G$596</definedName>
    <definedName name="DESC_APU">IF(LEN(#REF!)=2,VLOOKUP(#REF!,[5]Ppto!$D:$P,2,FALSE),IF(#REF!="",IF(#REF!="",IF(#REF!="","",DIRECTO),""),DESCRIPCION_APU))</definedName>
    <definedName name="descapote">'[4]Costos Totales'!#REF!</definedName>
    <definedName name="DESCRIPCION_APU">IF(ISERROR(SEARCH("-",#REF!,3)),INSUMO,ITEM)</definedName>
    <definedName name="dfcrvrfvgtr">'[15]MATERIALES Y RECURSOS'!$F$624:$G$626</definedName>
    <definedName name="diametros">#REF!</definedName>
    <definedName name="DIRECTO">"DIRECTO:  "&amp;TEXT(SUMIF(#REF!,#REF!,#REF!)/2,"#,##0")&amp;" / "&amp;VLOOKUP(#REF!,[5]Ppto!$D:$F,3,FALSE)</definedName>
    <definedName name="DOL">[16]RESUMEN!$F$4</definedName>
    <definedName name="dos">#REF!</definedName>
    <definedName name="DOT">'[8]MANO DE OBRA SEG'!$E$22</definedName>
    <definedName name="DOTACION">'[7]MATERIALES Y RECURSOS'!#REF!</definedName>
    <definedName name="ds">'[10]MATERIALES Y RECURSOS'!$B$5:$G$596</definedName>
    <definedName name="dwdwsd">'[17]MATERIALES Y RECURSOS'!$B$5:$G$580</definedName>
    <definedName name="e">#REF!</definedName>
    <definedName name="ee">#REF!</definedName>
    <definedName name="ejemplo">#REF!</definedName>
    <definedName name="ELECTRICO_ITEM_ESTIMADO">'[4]Costos Totales'!#REF!</definedName>
    <definedName name="ELEMENTOS">#REF!</definedName>
    <definedName name="ENCHAPES">'[4]Costos Totales'!#REF!,'[4]Costos Totales'!#REF!</definedName>
    <definedName name="ENCHAPES_1">'[4]Costos Totales'!#REF!</definedName>
    <definedName name="ENCHAPES_ITEM">'[4]Costos Totales'!#REF!,'[4]Costos Totales'!#REF!,'[4]Costos Totales'!#REF!,'[4]Costos Totales'!#REF!</definedName>
    <definedName name="ENCHAPES_VALOR">'[4]Costos Totales'!$G$67:$G$68,'[4]Costos Totales'!$G$70:$G$71,'[4]Costos Totales'!$G$72</definedName>
    <definedName name="ENT1_SEPT25">'[4]Costos Totales'!#REF!,'[4]Costos Totales'!#REF!,'[4]Costos Totales'!#REF!</definedName>
    <definedName name="EQUIPOS">[18]RECURSOS!$A$148:$C$161</definedName>
    <definedName name="ESP_PUB_VAR_CARP_MET_ITEM">'[4]Costos Totales'!#REF!,'[4]Costos Totales'!#REF!</definedName>
    <definedName name="ESP_PUB_VIAS_YPARQ_ITEM">'[4]Costos Totales'!#REF!</definedName>
    <definedName name="ESP_PUBLICO_EXT_ITEM">'[4]Costos Totales'!#REF!,'[4]Costos Totales'!#REF!,'[4]Costos Totales'!#REF!,'[4]Costos Totales'!#REF!,'[4]Costos Totales'!#REF!,'[4]Costos Totales'!#REF!,'[4]Costos Totales'!#REF!,'[4]Costos Totales'!#REF!,'[4]Costos Totales'!#REF!,'[4]Costos Totales'!#REF!,'[4]Costos Totales'!#REF!,'[4]Costos Totales'!#REF!,'[4]Costos Totales'!#REF!</definedName>
    <definedName name="ESPEJOS_ITEM">'[4]Costos Totales'!#REF!</definedName>
    <definedName name="ESTRUCT_ITEM">'[4]Costos Totales'!#REF!</definedName>
    <definedName name="ESTRUCTURA">'[4]Costos Totales'!#REF!,'[4]Costos Totales'!#REF!,'[4]Costos Totales'!#REF!,'[4]Costos Totales'!#REF!,'[4]Costos Totales'!#REF!,'[4]Costos Totales'!#REF!,'[4]Costos Totales'!#REF!,'[4]Costos Totales'!#REF!,'[4]Costos Totales'!#REF!,'[4]Costos Totales'!#REF!,'[4]Costos Totales'!#REF!,'[4]Costos Totales'!#REF!,'[4]Costos Totales'!#REF!</definedName>
    <definedName name="EUR">[16]RESUMEN!$F$5</definedName>
    <definedName name="Excel_BuiltIn__FilterDatabase">[19]Presupuesto_Via_distribuidora!$A$9:$H$344</definedName>
    <definedName name="Excel_BuiltIn__FilterDatabase_1">#N/A</definedName>
    <definedName name="Excel_BuiltIn__FilterDatabase_2">#N/A</definedName>
    <definedName name="Excel_BuiltIn_Print_Area">[19]Presupuesto_Via_distribuidora!$C$1:$H$344</definedName>
    <definedName name="Excel_BuiltIn_Print_Titles">[19]Presupuesto_Via_distribuidora!$A$2:$IV$8</definedName>
    <definedName name="FACHADA_ITEM">'[4]Costos Totales'!#REF!</definedName>
    <definedName name="fdff">'[20]MATERIALES Y RECURSOS'!$B$5:$G$570</definedName>
    <definedName name="FDGASDFASD">#REF!</definedName>
    <definedName name="FG">'[21]MATERIALES Y RECURSOS'!$B$5:$G$573</definedName>
    <definedName name="fgb">'[6]MATERIALES Y RECURSOS'!$B$5:$G$570</definedName>
    <definedName name="FGEN">[16]RESUMEN!$D$6</definedName>
    <definedName name="fi">#REF!</definedName>
    <definedName name="FMAT">[16]RESUMEN!$D$11</definedName>
    <definedName name="formularioCantidades">#REF!</definedName>
    <definedName name="FR">#REF!</definedName>
    <definedName name="fue">#REF!</definedName>
    <definedName name="g">'[21]MATERIALES Y RECURSOS'!$B$5:$G$573</definedName>
    <definedName name="gf">'[22]MATERIALES Y RECURSOS'!$B$5:$G$570</definedName>
    <definedName name="gg">#REF!</definedName>
    <definedName name="GRIFERIAS_ITEM">'[4]Costos Totales'!#REF!</definedName>
    <definedName name="hd">#REF!</definedName>
    <definedName name="HERRAMIENTA">'[23]MATERIALES Y RECURSOS'!$F$653:$G$655</definedName>
    <definedName name="HERRAMIENTASEG">'[24]HERRAMIENTA SEGURIDAD'!$B$5:$D$24</definedName>
    <definedName name="hg">'[13]MATERIALES Y RECURSOS'!$B$5:$G$570</definedName>
    <definedName name="Hid">'[2]Interc de Hidr.'!$E$1:$E$65536</definedName>
    <definedName name="HIDROSANITYGAS_ITEM">'[4]Costos Totales'!#REF!</definedName>
    <definedName name="horat">'[25]Itemes Renovación'!#REF!</definedName>
    <definedName name="INCRUST">'[4]Costos Totales'!#REF!,'[4]Costos Totales'!#REF!,'[4]Costos Totales'!#REF!,'[4]Costos Totales'!#REF!,'[4]Costos Totales'!#REF!</definedName>
    <definedName name="INSU">[26]INSUMOS!$A$1:$E$65536</definedName>
    <definedName name="INSUMO">VLOOKUP(#REF!,[5]Insumos!$D:$E,2,FALSE)</definedName>
    <definedName name="INSUMOS">#REF!</definedName>
    <definedName name="InTap">[2]Interc.tapones!$E$1:$E$65536</definedName>
    <definedName name="IntVal">[2]Interc.válv.!$E$1:$E$65536</definedName>
    <definedName name="ITEM">VLOOKUP(#REF!,[5]Ppto!$D:$O,2,0)</definedName>
    <definedName name="ITEM1">#REF!</definedName>
    <definedName name="ITEM2">#REF!</definedName>
    <definedName name="ITEM3">#REF!</definedName>
    <definedName name="ItemCodos">#REF!</definedName>
    <definedName name="ITEMS">formato_propuesta!$B$5:$B$205</definedName>
    <definedName name="Items_1">'[27]FORMULARIO DE PRECIOS UNITARIOS'!$A$5:$F$132</definedName>
    <definedName name="IVA">#REF!</definedName>
    <definedName name="K">#REF!</definedName>
    <definedName name="km">'[10]MATERIALES Y RECURSOS'!$B$5:$G$596</definedName>
    <definedName name="ListaCantidad">#REF!</definedName>
    <definedName name="LISTADO">#REF!</definedName>
    <definedName name="ListaItem">#REF!</definedName>
    <definedName name="LISTAS">'[7]MATERIALES Y RECURSOS'!$B$5:$B$602</definedName>
    <definedName name="ListaUni">[28]TOTALES!$D$7:$D$654</definedName>
    <definedName name="lo">#REF!</definedName>
    <definedName name="MAMPOSTERIA">#REF!</definedName>
    <definedName name="MANODEOBRA">'[7]MATERIALES Y RECURSOS'!#REF!</definedName>
    <definedName name="MANODEOBRACOM">'[23]MATERIALES Y RECURSOS'!$B$625:$Q$628</definedName>
    <definedName name="MANOOBRA">[18]RECURSOS!$A$165:$C$168</definedName>
    <definedName name="MATERIAL">'[23]MATERIALES Y RECURSOS'!$B$5:$G$607</definedName>
    <definedName name="MATERIALES">#REF!</definedName>
    <definedName name="MaterialTub">#REF!</definedName>
    <definedName name="MATSEG">'[8]MATERIAL SEG'!$B$7:$G$31</definedName>
    <definedName name="MATSEGURIDAD">'[24]MATERIAL SEGURIDAD'!$B$7:$F$147</definedName>
    <definedName name="mk">'[29]TRANSPORTE SEGURIDAD'!$B$5:$G$7</definedName>
    <definedName name="MOBILIARIO_SEG_ELECTRON_ITEM">'[4]Costos Totales'!#REF!</definedName>
    <definedName name="MOBILIARIOOFIC_ITEM">'[4]Costos Totales'!#REF!</definedName>
    <definedName name="MOSEG">'[8]MANO DE OBRA SEG'!$B$10:$Q$13</definedName>
    <definedName name="MOSEGURIDAD">'[24]MANO DE OBRA SEG'!$B$10:$Q$12</definedName>
    <definedName name="MOV_TIERRA_ITEM">'[4]Costos Totales'!#REF!</definedName>
    <definedName name="MUEBLES_BAÑOS_ITEM">'[4]Costos Totales'!#REF!</definedName>
    <definedName name="MUEBLES_COC_ITEM">'[4]Costos Totales'!#REF!</definedName>
    <definedName name="MUEBLES_COC_VALOR">'[4]Costos Totales'!#REF!</definedName>
    <definedName name="MUEBLES_MADERA_FIJ_ITEM">'[4]Costos Totales'!#REF!</definedName>
    <definedName name="MUROS_BLOQ_PLOMO_ITEM">'[4]Costos Totales'!#REF!</definedName>
    <definedName name="MUROS_BLOQ_PLOMO_VALOR">'[4]Costos Totales'!$G$62:$G$66</definedName>
    <definedName name="MYC_DRYWALLITEM">'[4]Costos Totales'!#REF!,'[4]Costos Totales'!#REF!,'[4]Costos Totales'!#REF!</definedName>
    <definedName name="MYCIELOS_DRYWALLVALOR">'[4]Costos Totales'!#REF!</definedName>
    <definedName name="MYPUERTAS_MAD_ITEM">'[4]Costos Totales'!#REF!</definedName>
    <definedName name="MYPUERTAS_MET_ITEM">'[4]Costos Totales'!#REF!</definedName>
    <definedName name="nombre">#REF!</definedName>
    <definedName name="Norte">#REF!</definedName>
    <definedName name="NUEVO">#REF!</definedName>
    <definedName name="OBRA">#REF!</definedName>
    <definedName name="oe">'[30]MATERIALES Y RECURSOS'!$B$5:$G$587</definedName>
    <definedName name="OFICI">[3]BASE!$D$11</definedName>
    <definedName name="oooo">IF(ISERROR(SEARCH("-",#REF!,3)),INSUMO,ITEM)</definedName>
    <definedName name="p">#REF!</definedName>
    <definedName name="paelnque">#REF!</definedName>
    <definedName name="palenque">#REF!</definedName>
    <definedName name="PANEL_SOLARITEM">'[4]Costos Totales'!#REF!</definedName>
    <definedName name="PelaFelipe">#REF!</definedName>
    <definedName name="pi">#REF!</definedName>
    <definedName name="PINT_EXT_ITEM">'[4]Costos Totales'!#REF!</definedName>
    <definedName name="PISOS_CONC_ESP_PUBL_ITEM">'[4]Costos Totales'!#REF!,'[4]Costos Totales'!#REF!,'[4]Costos Totales'!#REF!,'[4]Costos Totales'!#REF!,'[4]Costos Totales'!#REF!,'[4]Costos Totales'!#REF!,'[4]Costos Totales'!#REF!</definedName>
    <definedName name="PISOS_CONC_ESP_PUBL_VALOR">'[4]Costos Totales'!$G$131:$G$132,'[4]Costos Totales'!$G$133:$G$137,'[4]Costos Totales'!$G$138,'[4]Costos Totales'!$G$139:$G$140,'[4]Costos Totales'!$G$141:$G$142</definedName>
    <definedName name="PISOS_CONC_GRAN_ITEM">'[4]Costos Totales'!#REF!,'[4]Costos Totales'!#REF!,'[4]Costos Totales'!#REF!</definedName>
    <definedName name="PISOS_CONC_GRAN_VALOR">'[4]Costos Totales'!$G$148:$G$168,'[4]Costos Totales'!$G$143:$G$146</definedName>
    <definedName name="pkgl">#REF!</definedName>
    <definedName name="po">#REF!</definedName>
    <definedName name="POZOS_CAJAS_SUM_ITEM">'[4]Costos Totales'!#REF!</definedName>
    <definedName name="PPtoNorte">#REF!</definedName>
    <definedName name="Precio">#REF!</definedName>
    <definedName name="precio2">#REF!</definedName>
    <definedName name="PrecioS">#REF!</definedName>
    <definedName name="PRELIM_ITEM">'[4]Costos Totales'!#REF!</definedName>
    <definedName name="preliminares">'[4]Costos Totales'!#REF!</definedName>
    <definedName name="preliminares1">'[4]Costos Totales'!#REF!</definedName>
    <definedName name="presta">[3]BASE!$D$8</definedName>
    <definedName name="PRESUPUESTO">formato_propuesta!$B$6:$H$205</definedName>
    <definedName name="PRINT_AREA">#N/A</definedName>
    <definedName name="PRINT_AREA_MI">#N/A</definedName>
    <definedName name="PRINT_TITLES">#N/A</definedName>
    <definedName name="PRINT_TITLES_MI">#N/A</definedName>
    <definedName name="PRUEBA">#REF!</definedName>
    <definedName name="pu">#REF!</definedName>
    <definedName name="PUERTAS_ESP_ITEM">'[4]Costos Totales'!#REF!</definedName>
    <definedName name="PUNTI">[3]BASE!$D$1650</definedName>
    <definedName name="PVIDRIERAS_ITEM">'[4]Costos Totales'!#REF!</definedName>
    <definedName name="qq">#REF!</definedName>
    <definedName name="QSW">'[31]MATERIALES Y RECURSOS'!$B$5:$G$626</definedName>
    <definedName name="RECUBRIM_ESP_ITEM">'[4]Costos Totales'!#REF!</definedName>
    <definedName name="RESU">#REF!</definedName>
    <definedName name="REVEST_ESP_ITEM">'[4]Costos Totales'!#REF!</definedName>
    <definedName name="rff">VLOOKUP(#REF!,[5]Ppto!$D:$O,2,0)</definedName>
    <definedName name="rodrigo">"$generales.$a$1:$"</definedName>
    <definedName name="rr">#REF!</definedName>
    <definedName name="rtff">'[21]MATERIALES Y RECURSOS'!$F$616:$G$618</definedName>
    <definedName name="s">#REF!</definedName>
    <definedName name="SA">'[21]MATERIALES Y RECURSOS'!$B$5:$G$573</definedName>
    <definedName name="SAX">'[10]MATERIALES Y RECURSOS'!$B$5:$G$596</definedName>
    <definedName name="SD">#REF!</definedName>
    <definedName name="sdt">"DIRECTO:  "&amp;TEXT(SUMIF(#REF!,#REF!,#REF!)/2,"#,##0")&amp;" / "&amp;VLOOKUP(#REF!,[5]Ppto!$D:$F,3,FALSE)</definedName>
    <definedName name="SEPT_25_09">'[4]Costos Totales'!#REF!</definedName>
    <definedName name="SF">#REF!</definedName>
    <definedName name="SFFFF">'[17]MATERIALES Y RECURSOS'!$B$5:$G$580</definedName>
    <definedName name="ss">#REF!</definedName>
    <definedName name="SUBA">'[32]SUB APU'!$A$1:$D$65536</definedName>
    <definedName name="SUELLEN">#REF!</definedName>
    <definedName name="suma">[9]Hoja1!$F$60</definedName>
    <definedName name="TABLA">[3]BASE!$D$1676</definedName>
    <definedName name="TAPAM">[3]BASE!$D$1648</definedName>
    <definedName name="Títulos_a_imprimir_IM">#REF!</definedName>
    <definedName name="TRANS">'[23]MATERIALES Y RECURSOS'!$B$616:$F$618</definedName>
    <definedName name="TRANSPORTE">[18]RECURSOS!$A$172:$C$179</definedName>
    <definedName name="TRANSPORTESEGURIDAD">'[24]TRANSPORTE SEGURIDAD'!$B$5:$G$7</definedName>
    <definedName name="TRANSSEG">'[8]TRANSPORTE SEG'!$C$8:$G$10</definedName>
    <definedName name="tres">#REF!</definedName>
    <definedName name="TRM">#REF!</definedName>
    <definedName name="u">'[30]MATERIALES Y RECURSOS'!$B$591:$F$593</definedName>
    <definedName name="uiui">#REF!</definedName>
    <definedName name="ukyyujnuj">"DIRECTO:  "&amp;TEXT(SUMIF(#REF!,#REF!,#REF!)/2,"#,##0")&amp;" / "&amp;VLOOKUP(#REF!,[5]Ppto!$D:$F,3,FALSE)</definedName>
    <definedName name="Usd">#REF!</definedName>
    <definedName name="uyo">#REF!</definedName>
    <definedName name="VAC">'[8]MANO DE OBRA SEG'!$E$21</definedName>
    <definedName name="VACACIONES">'[7]MATERIALES Y RECURSOS'!#REF!</definedName>
    <definedName name="Var">[2]Varios.!$E$1:$E$65536</definedName>
    <definedName name="vas">#REF!</definedName>
    <definedName name="VENTANAS_ITEM">'[4]Costos Totales'!#REF!</definedName>
    <definedName name="w">#REF!</definedName>
    <definedName name="wewd">#REF!</definedName>
    <definedName name="wrn.GENERAL." hidden="1">{"TAB1",#N/A,TRUE,"GENERAL";"TAB2",#N/A,TRUE,"GENERAL";"TAB3",#N/A,TRUE,"GENERAL";"TAB4",#N/A,TRUE,"GENERAL";"TAB5",#N/A,TRUE,"GENERAL"}</definedName>
    <definedName name="wrn.via." hidden="1">{"via1",#N/A,TRUE,"general";"via2",#N/A,TRUE,"general";"via3",#N/A,TRUE,"general"}</definedName>
    <definedName name="wsdwsxd">'[33]MATERIALES Y RECURSOS'!$B$5:$G$595</definedName>
    <definedName name="WW">#REF!</definedName>
    <definedName name="wwww">#REF!</definedName>
    <definedName name="x">#REF!</definedName>
    <definedName name="XCSCDSX">'[12]MATERIALES Y RECURSOS'!$B$5:$G$632</definedName>
    <definedName name="xx">#REF!</definedName>
    <definedName name="yhui">VLOOKUP(#REF!,[5]Insumos!$D:$E,2,FALSE)</definedName>
    <definedName name="YO">#REF!</definedName>
    <definedName name="yuf" hidden="1">{"TAB1",#N/A,TRUE,"GENERAL";"TAB2",#N/A,TRUE,"GENERAL";"TAB3",#N/A,TRUE,"GENERAL";"TAB4",#N/A,TRUE,"GENERAL";"TAB5",#N/A,TRUE,"GENERAL"}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10" i="1"/>
  <c r="H8" i="1"/>
  <c r="H9" i="1"/>
  <c r="H12" i="1"/>
  <c r="H13" i="1"/>
  <c r="H14" i="1"/>
  <c r="H15" i="1"/>
  <c r="H16" i="1"/>
  <c r="H17" i="1"/>
  <c r="H18" i="1"/>
  <c r="H22" i="1"/>
  <c r="H23" i="1"/>
  <c r="H25" i="1"/>
  <c r="H28" i="1"/>
  <c r="H30" i="1"/>
  <c r="H33" i="1"/>
  <c r="H34" i="1"/>
  <c r="H36" i="1"/>
  <c r="H37" i="1"/>
  <c r="H39" i="1"/>
  <c r="H43" i="1"/>
  <c r="H44" i="1"/>
  <c r="H45" i="1"/>
  <c r="H48" i="1"/>
  <c r="H50" i="1"/>
  <c r="H51" i="1"/>
  <c r="H52" i="1"/>
  <c r="H55" i="1"/>
  <c r="H57" i="1"/>
  <c r="H58" i="1"/>
  <c r="H59" i="1"/>
  <c r="H60" i="1"/>
  <c r="H61" i="1"/>
  <c r="H63" i="1"/>
  <c r="H64" i="1"/>
  <c r="H65" i="1"/>
  <c r="H66" i="1"/>
  <c r="H68" i="1"/>
  <c r="H69" i="1"/>
  <c r="H70" i="1"/>
  <c r="H71" i="1"/>
  <c r="H72" i="1"/>
  <c r="H77" i="1"/>
  <c r="H81" i="1"/>
  <c r="H89" i="1"/>
  <c r="H90" i="1"/>
  <c r="H91" i="1"/>
  <c r="H92" i="1"/>
  <c r="H93" i="1"/>
  <c r="H95" i="1"/>
  <c r="H96" i="1"/>
  <c r="H97" i="1"/>
  <c r="H98" i="1"/>
  <c r="H101" i="1"/>
  <c r="H102" i="1"/>
  <c r="H103" i="1"/>
  <c r="H104" i="1"/>
  <c r="H108" i="1"/>
  <c r="H109" i="1"/>
  <c r="H111" i="1"/>
  <c r="H114" i="1"/>
  <c r="H115" i="1"/>
  <c r="H117" i="1"/>
  <c r="H120" i="1"/>
  <c r="H121" i="1"/>
  <c r="H123" i="1"/>
  <c r="H124" i="1"/>
  <c r="H126" i="1"/>
  <c r="H130" i="1"/>
  <c r="H131" i="1"/>
  <c r="H132" i="1"/>
  <c r="H135" i="1"/>
  <c r="H137" i="1"/>
  <c r="H139" i="1"/>
  <c r="H140" i="1"/>
  <c r="H141" i="1"/>
  <c r="H142" i="1"/>
  <c r="H144" i="1"/>
  <c r="H146" i="1"/>
  <c r="H149" i="1"/>
  <c r="H155" i="1"/>
  <c r="H156" i="1"/>
  <c r="H162" i="1"/>
  <c r="H165" i="1"/>
  <c r="H166" i="1"/>
  <c r="H167" i="1"/>
  <c r="H168" i="1"/>
  <c r="H169" i="1"/>
  <c r="H171" i="1"/>
  <c r="H172" i="1"/>
  <c r="H174" i="1"/>
  <c r="H175" i="1"/>
  <c r="H179" i="1"/>
  <c r="H180" i="1"/>
  <c r="H182" i="1"/>
  <c r="H185" i="1"/>
  <c r="H187" i="1"/>
  <c r="H190" i="1"/>
  <c r="H191" i="1"/>
  <c r="H193" i="1"/>
  <c r="H194" i="1"/>
  <c r="H196" i="1"/>
  <c r="H200" i="1"/>
  <c r="H201" i="1"/>
  <c r="H202" i="1"/>
  <c r="H205" i="1"/>
  <c r="H76" i="1" l="1"/>
  <c r="H86" i="1"/>
  <c r="H80" i="1"/>
  <c r="H75" i="1"/>
  <c r="H151" i="1" l="1"/>
  <c r="H84" i="1"/>
  <c r="H74" i="1"/>
  <c r="H79" i="1"/>
  <c r="H85" i="1"/>
  <c r="H82" i="1"/>
  <c r="H87" i="1"/>
  <c r="H153" i="1" l="1"/>
  <c r="H158" i="1" l="1"/>
  <c r="H160" i="1"/>
  <c r="H206" i="1" l="1"/>
  <c r="H208" i="1" s="1"/>
  <c r="H209" i="1" s="1"/>
  <c r="H207" i="1" l="1"/>
  <c r="H210" i="1" s="1"/>
</calcChain>
</file>

<file path=xl/sharedStrings.xml><?xml version="1.0" encoding="utf-8"?>
<sst xmlns="http://schemas.openxmlformats.org/spreadsheetml/2006/main" count="591" uniqueCount="271">
  <si>
    <t>“Ejecutar las obras civiles por precio unitarios fijos no reajustables para el mantenimiento general de la infraestructura de las sedes regionales de la Universidad de Antioquia: (Turbo, Carepa y Apartadó) ubicadas en el Urabá Antioqueño”</t>
  </si>
  <si>
    <t>LOGO/NOMBRE DE LA EMPRESA</t>
  </si>
  <si>
    <t xml:space="preserve">SEDE  TURBO </t>
  </si>
  <si>
    <t>Item</t>
  </si>
  <si>
    <t>R/NR</t>
  </si>
  <si>
    <t>Actividad</t>
  </si>
  <si>
    <t>Unid</t>
  </si>
  <si>
    <t>Cant</t>
  </si>
  <si>
    <t>Precio Unitario</t>
  </si>
  <si>
    <t>Valor Total</t>
  </si>
  <si>
    <t>CUBIERTAS</t>
  </si>
  <si>
    <t>1.1</t>
  </si>
  <si>
    <t>R</t>
  </si>
  <si>
    <t xml:space="preserve">ACARREO, CARGUE Y BOTADA DE ESCOMBROS, en sitios debidamente certificados por la autoridad ambiental competente, incluye: Transporte tanto vertical como horizontal del material producto de demoliciones empacado en costales hasta el punto de acopio, retiro o desmonte de escombros del techo, alquiler de molinete, suministro de costales y aseo general. (Medido en Volqueta)
Nota: Éste ítem aplica para actividades o ítem posteriores que no contemplen dicha descripción.
</t>
  </si>
  <si>
    <r>
      <t>m</t>
    </r>
    <r>
      <rPr>
        <vertAlign val="superscript"/>
        <sz val="12"/>
        <rFont val="Arial"/>
        <family val="2"/>
      </rPr>
      <t>3</t>
    </r>
  </si>
  <si>
    <t>1.2</t>
  </si>
  <si>
    <t>DESMONTE DE TEJA DE BARRO EXISTENTE CON RECUPERACIÓN, incluye: levantar teja existente necesaria para efectuar reparaciones, ubicación de la teja durante el tiempo que se ejecute la actividad, aseo y limpeza general del techo, herramienta y equipo necesario para realizar la actividad, mano de obra, transporte horizontal y vertical desde el lugar de intervención hasta el acopio de la universidad, acarreo, cargue, alquiler de molinete y botada de escombros producto de la limpieza, suministro de costales  y todo lo necesario para su correcta ejecución.</t>
  </si>
  <si>
    <r>
      <t>m</t>
    </r>
    <r>
      <rPr>
        <vertAlign val="superscript"/>
        <sz val="12"/>
        <rFont val="Arial"/>
        <family val="2"/>
      </rPr>
      <t>2</t>
    </r>
  </si>
  <si>
    <t>1.3</t>
  </si>
  <si>
    <t>SUMINISTRO E INSTALACIÓN DE TEJA NUEVA Y POSTERIOR ALINEACIÓN, incluye: teja de barro maquinada (25 Unidades por m2), Perforación de teja de barro con broca de 1/8, amarre de la teja a malla electrosoldada d-84 con alambre de cobre calibre 17, instalación y alineación, herramienta y equipo necesario para realizar la actividad, línea de vida, transporte vertical, alquiler de molinete transporte horizontal y todo lo necesario para su correcta instalación y funcionamiento.</t>
  </si>
  <si>
    <t>1.4</t>
  </si>
  <si>
    <t>ENTEJADA CON TEJA EXISTENTE Y POSTERIOR  ALINEACIÓN, incluye: Instalación, alineación, herramienta y equipo necesario para realizar la actividad, alquiler de molinete, mortero de pega para fijar las tejas en su debida forma y evitar desplazamientos, transporte vertical, transporte horizontal y todo lo necesario para su correcta instalación y funcionamiento.</t>
  </si>
  <si>
    <t>m2</t>
  </si>
  <si>
    <t>1.5</t>
  </si>
  <si>
    <t xml:space="preserve">MANTO IMPERMEABLE TIPO P4 DE 4 mm DE ESPESOR, (High performance pro de fiberglass o su equivalente), base en asfaltos modificados con polímeros, copolímeros y elastómeros termoplásticos de amplio rango de especificación y llenantes minerales; para cubiertas en teja de barro. Incluye: Suministro y colocación, Manto P- 4 mm tipo fiberglass o su equivalente, imprimación con emulsión asfáltica, equipo necesario para realizar la actividad, alquiler de molinete, soplete y recargas necesarias de la pipeta, transporte vertical, transporte horizontal, y todo lo necesario para su correcta instalación y funcionamiento. </t>
  </si>
  <si>
    <t>2</t>
  </si>
  <si>
    <t>OBRAS CIVIL</t>
  </si>
  <si>
    <t>2.1</t>
  </si>
  <si>
    <t>NR</t>
  </si>
  <si>
    <t xml:space="preserve">Excavación de 0 a 2 m en material heterogéneo bajo cualquier grado de humedad. medido en sitio. Incluye acarreointerno, cargue, transporte y botada de material sobrante.
</t>
  </si>
  <si>
    <t>M3</t>
  </si>
  <si>
    <t>2.2</t>
  </si>
  <si>
    <t>Suministro, transporte y colocación de concreto de 17.5 Mpa. para solados de vigas E= 5 cm,</t>
  </si>
  <si>
    <t>2.3</t>
  </si>
  <si>
    <t>Construcción de VIGA DE FUNDACIÓN  en concreto de 21 Mpa. de 0,2m x 0,3m. Con impermeabilizante integral tipo Plastocrete Dm o equivalente. Incluye el suministro y transporte del concreto, mano de obra, vibrado, protección y curado, incluye acarreo interno. incluye refuerzo.</t>
  </si>
  <si>
    <t>m3</t>
  </si>
  <si>
    <t>2.4</t>
  </si>
  <si>
    <t>Suministro, transporte y colocación de mampostería en bloque de concreto de 15x20x40 (3 hiladas) ranurado, incluye ocncreto a la vista de 21 Mpa para Columnetas de 20 cm X 20 cm,  incluye refuerzo</t>
  </si>
  <si>
    <t>2.5</t>
  </si>
  <si>
    <t xml:space="preserve">Construcción de cerramiento en malla eslabonada. Acabado a la vista una altura de 2,5 m. Incluye cordón pisamalla en mortero 1:4 (altura 0,10m, 0,05m de punta diamante y ancho 0,20m), Postes en tubería galvanizada de 2" cada 2 mts aproximadamente omenos en los puntos donde se requiera (longitud tubo 4.90 m repartidos así: 30 cm gallinazo, 4 m para malla, 60 cmpara empotrar); malla eslabonada calibre 10 ojo 5"x5", varilla lisa de 3/8" entrelazada a la malla y soldada a ésta y a lostubos, al igual que la malla también se debe soldar a los tubos, pieamigos cada 2 módulos, tapón metálico para tubo,concertina en alambre de púa cal 16 encima del gallinazo, incluye también acarreo interno y transporte de materiales. </t>
  </si>
  <si>
    <t>ml</t>
  </si>
  <si>
    <t>2.6</t>
  </si>
  <si>
    <t xml:space="preserve">Mantenimineto de ventanas en pvc  tipo: PRACTICABLES EXT. AMER,PRACTIC. EXT. AMER. ALTAS, PROYECTANTES,OSCILOBATIENTES ,PRACTICABLES EUROPEAS,INVERSORAS EUROPEAS incluye mano de obra y cambio de elementos malos como: MANILLAS PARA VENTANAS PROYECTANTES, CERRADEROS DE PASADOR y todo lo necesario para su coreccto  funcionamiento </t>
  </si>
  <si>
    <t>und</t>
  </si>
  <si>
    <t>2.7</t>
  </si>
  <si>
    <t xml:space="preserve">Mantenimineto de puertas  en pvc tipo corredizas, inversoras, practicables , francesa , incluye mano de obra y cambio de elementos malos como:  CERRADURA MULTIPUNTO DE PUERTA 35/85,CILINDRO CON LLAVE 40/40, PASADOR SUPERIOR E INFERIOR PARA PUERTA,MANILLA+MANILLA 28/85,BISAGRA 3D,PERNIO PUERTA 90MM,CERRADEROS DE PASADOR, BRAZOS PROYECTANTES DE 8" AUSTENITICOS,BRAZOS PROYECTANTES DE 10" AUSTENITICOS,CREMONA CORRDERA PARA PUERTA E-15 CON CILINDRO,RODAMIENTO PARA CORREDERAS,CERRADEROS DE CORREDERA, MANILLA INTERIOR Y EXTERIOR,ROSETA INTERIOR Y EXTERIOR MANIJA CISA Y CERRADURA PARA PUERTA FRANCESA,FALLEBA DE EMBUTIR PARA PUERTA FRANCESA y todo lo necesario para su coreccto  funcionamiento </t>
  </si>
  <si>
    <t>BASE PARALA INSTALACIÓN DE PLACA INFORMATIVA</t>
  </si>
  <si>
    <t>PRELIMINARES</t>
  </si>
  <si>
    <t>DESCAPOTE</t>
  </si>
  <si>
    <t>2.8</t>
  </si>
  <si>
    <t>Rocería y limpieza, Incluye cargue, transporte y botada de material en botaderos oficiales o donde indique la interventoría, hasta cualquier altura de la vegetación, incluye desenraice de árboles hasta la altura de la vegetación y de diámetro inferiores a 10 cm. La rocería se realizará a ras de piso. Se utilizará guadaña o machete.</t>
  </si>
  <si>
    <t>2.9</t>
  </si>
  <si>
    <t>DESCAPOTE A MANO. Incluye el desenraice si es necesario, cargue transporte y botada de material sobrante en botaderos oficiales. Medido en sitio.</t>
  </si>
  <si>
    <t>INSTALACIONES PROVISIONALES</t>
  </si>
  <si>
    <t>2.10</t>
  </si>
  <si>
    <t>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</si>
  <si>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m</t>
  </si>
  <si>
    <t>RETIROS Y DEMOLICIONES</t>
  </si>
  <si>
    <t>DEMOLICIONES</t>
  </si>
  <si>
    <t>2.11</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</si>
  <si>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</si>
  <si>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TALA Y TRASPLANTE DE ÁRBOLES</t>
  </si>
  <si>
    <t>2.12</t>
  </si>
  <si>
    <t>EXCAVACIÓN, EXTRACCIÓN, CARGUE, TRANSPORTE Y BOTADA DE RAÍCES ARBÓREAS, manual o mecánicamente. Incluye transporte interno y disposición final en botaderos oficiales o en los sitios que indiquen las autoridades competentes y la interventoría y todo lo necesario para su correcta extracción y disposición final.</t>
  </si>
  <si>
    <t>MOVIMIENTOS DE TIERRA</t>
  </si>
  <si>
    <t>EXCAVACIÓN Y RETIRO DE MATERIAL</t>
  </si>
  <si>
    <t>2.13</t>
  </si>
  <si>
    <t>EXCAVACIÓN MANUAL de material heterogéneo DE 0-2 m., bajo cualquier grado de humedad. Incluye: roca descompuesta, bolas de roca de volumen inferior a 0.35 m³., el cargue, transporte interno y externo, factor de expansión (30%), botada de material proveniente de las excavaciones en los sitios donde lo indique la interventoría y su medida será en el sitio. No incluye entibado.</t>
  </si>
  <si>
    <t>1.14</t>
  </si>
  <si>
    <t>EXCAVACIÓN EN ROCA con CEMENTO DEMOLEDOR no explosivo tipo CRAS o equivalente con diámetro de perforación de 30mm. Incluye cemento demoledor a una dosificación de 8 kg por metro cúbico, desembombe, acarreo interno hasta el sitio de acopio o donde lo indique la interventoría y los permisos ante las entidades correspondientes para su utilización. Se pagará como roca compacta. Se deben seguir las recomendaciones del productor y garantizar la aplicación con personal autorizado. SU MEDIDA SERA EN SITIO. NO INCLUYE BOTADA.</t>
  </si>
  <si>
    <t>LLENOS</t>
  </si>
  <si>
    <t>2.15</t>
  </si>
  <si>
    <t>ACOMODAMIENTO Y NIVELACIÓN DE ENTRESUELO, espesor de 0.20m, entresuelo en piedra (e=0,15 m.), arenilla compactada (e=0,05 m.) Incluye suministro y transporte de materiales, compactación mecánica, polietileno de baja densidad y todo lo necesario para su correcta colocación. La piedra seleccionada debe ser aprobada por la interventoría.</t>
  </si>
  <si>
    <t>2.16</t>
  </si>
  <si>
    <t>ACOMODAMIENTO Y NIVELACIÓN DE RECEBO EN TRITURADO DE 3/4", nivelada. Incluye suministro y transporte de los materiales y todos los demás elementos necesarios para su correcta construcción.</t>
  </si>
  <si>
    <t>CARGUE, TRANSPORTE Y BOTADA DE MATERIAL</t>
  </si>
  <si>
    <t>2.17</t>
  </si>
  <si>
    <t>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t>
  </si>
  <si>
    <t>CONCRETOS</t>
  </si>
  <si>
    <t>SUBESTRUCTURA</t>
  </si>
  <si>
    <t>FUNDACIONES</t>
  </si>
  <si>
    <t>2.18</t>
  </si>
  <si>
    <t>Colocación de concreto de 14 Mpa para SOLADO, con un espesor DE 0.05 m. Incluye el suministro y el transporte del concreto y todos los demás elementos necesarios para su correcta construcción, incluye acarreo interno.</t>
  </si>
  <si>
    <t>2.19</t>
  </si>
  <si>
    <t>Construcción de ZAPATAS en concreto de 21 Mpa. Incluye suministro, transporte e instalación del concreto, mano de obra, vibrado, formaleta, curado y protección. incluye acarreo interno.  No incluye refuerzo, según diseño.</t>
  </si>
  <si>
    <t>2.20</t>
  </si>
  <si>
    <t>Construcción de PEDESTALES en concreto de 21 Mpa. DE 0.18 x 0.26 x 0.36 m. Incluye suministro, transporte y la colocación del concreto, mano de obra, formaleta, vibrado, protección y curado, para estructuras de acuerdo con las diferentes dimensiones establecidas en los planos y diseños. No incluye refuerzo.</t>
  </si>
  <si>
    <t>ACERO/MALLAS/ESTRUCTURA METÁLICA</t>
  </si>
  <si>
    <t>ACERO DE REFUERZO</t>
  </si>
  <si>
    <t>2.21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</si>
  <si>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</si>
  <si>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</si>
  <si>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PINTURAS</t>
  </si>
  <si>
    <t>3.1</t>
  </si>
  <si>
    <t>Suministro, transporte y aplicación de pintura a base de aceite de primera calidad para cerramiento en malla eslabonada,las manos necesarias, color a definir por la interventoría. Incluye anticorrosivo. La pintura abarca toda la altura delcerramiento</t>
  </si>
  <si>
    <t>3.2</t>
  </si>
  <si>
    <t>Aplicación de PINTURA EPÓXICA EN MUROS  y CIELOS (dos componentes proporción 1:3, no tóxica) tipo epoxiconstrucción de pintuco o equivalente, de primera calidad, semimate, sobre estuco plástico, 2 a 3 manos o las necesarias para lograr una superficie pareja a satisfacción de la interventoría, color blanco.</t>
  </si>
  <si>
    <t>3.3</t>
  </si>
  <si>
    <t>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</si>
  <si>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día</t>
  </si>
  <si>
    <t>INSTALACIONES SANITARIAS</t>
  </si>
  <si>
    <t>LABORATORIO  BLOQUE 9 - 103</t>
  </si>
  <si>
    <t>4.1</t>
  </si>
  <si>
    <t>Reparación de fuga en desagues de ducha lavaojos, en diametro 1". Incluye actividades de obra civil (chanda de revoque y reposición de revoque, estuco y pintura epoxica</t>
  </si>
  <si>
    <t>un</t>
  </si>
  <si>
    <t>UNIDAD SANITARIA DE HOMBRES BLOQUE 4 (9)</t>
  </si>
  <si>
    <t>4.2</t>
  </si>
  <si>
    <t>Suministro transporte e instalación de racor plastico para acople de sistema de descarga de fluxometro Sloan Royal con tasa sanitaria, para sanitario # 3</t>
  </si>
  <si>
    <t>4.3</t>
  </si>
  <si>
    <t>Suministro, transporte e instalación de válvula plastica para orinal ecologico</t>
  </si>
  <si>
    <t>4.4</t>
  </si>
  <si>
    <t>Suministro, transporte e instalación de Diafragma para Sanitario de 1,28 gpd (4,8 lpd), A-1045-A Marca SLOAN. Incluye el aislamiento de agua (cerrar valvula), desarme del fluxometro y retiro del accesorio existente.</t>
  </si>
  <si>
    <t>4.5</t>
  </si>
  <si>
    <t>Suministro, transporte e instalación de Kit de reparación del interruptor de vacío de alta presión V-651-A. Marca SLOAN Incluye el aislamiento de agua (cerrar valvula), desarme del fluxometro y retiro del accesorio existente.</t>
  </si>
  <si>
    <t>4.6</t>
  </si>
  <si>
    <t>Suministro, transporte e instalación de Cartucho completo para válvula de descarga de sanitario A.P. de 1 1/4" Marca Docol, para sistema de push DOCOL. Incluye el aislamiento de agua (cerrar valvula), desarme del fluxometro y retiro del accesorio existente.</t>
  </si>
  <si>
    <t>UNIDAD SANITARIA DE DAMAS BLOQUE 4 (9)</t>
  </si>
  <si>
    <t>4.7</t>
  </si>
  <si>
    <t>Suministro transporte e instalación de racor plastico para acople de sistema de descarga de fluxometro Sloan Royal con tasa sanitaria. Para sanitario #1</t>
  </si>
  <si>
    <t>4.8</t>
  </si>
  <si>
    <t>Suministro, transporte e instalación de Diafragma para Sanitario de 1,28 gpd (4,8 lpd), A-1045-A. Incluye el aislamiento de agua (cerrar valvula), desarme del fluxometro y retiro del accesorio existente.</t>
  </si>
  <si>
    <t>4.9</t>
  </si>
  <si>
    <t>Suministro, transporte e instalación de Kit de reparación del interruptor de vacío de alta presión V-651-A. Incluye el aislamiento de agua (cerrar valvula), desarme del fluxometro y retiro del accesorio existente.</t>
  </si>
  <si>
    <t>4.10</t>
  </si>
  <si>
    <t>UNIDAD SANITARIA DE HOMBRES BLOQUE 4 (2)</t>
  </si>
  <si>
    <t>4.11</t>
  </si>
  <si>
    <t>4.12</t>
  </si>
  <si>
    <t>4.13</t>
  </si>
  <si>
    <t>4.14</t>
  </si>
  <si>
    <t>4.15</t>
  </si>
  <si>
    <t>UNIDAD SANITARIA DE DAMAS BLOQUE 4 (2)</t>
  </si>
  <si>
    <t>4.16</t>
  </si>
  <si>
    <t>Suministro transporte e instalación de racor plastico para acople de sistema de descarga de fluxometro Sloan Royal con tasa sanitaria. Para sanitarios #2 y #3</t>
  </si>
  <si>
    <t>4.17</t>
  </si>
  <si>
    <t>4.18</t>
  </si>
  <si>
    <t>4.19</t>
  </si>
  <si>
    <t>UNIDAD SANITARIA DE HOMBRES BLOQUE 1</t>
  </si>
  <si>
    <t>4.20</t>
  </si>
  <si>
    <t>4.21</t>
  </si>
  <si>
    <t>4.22</t>
  </si>
  <si>
    <t>4.23</t>
  </si>
  <si>
    <t>UNIDAD SANITARIA DE DAMAS BLOQUE 1</t>
  </si>
  <si>
    <t>4.24</t>
  </si>
  <si>
    <t>Suministro transporte e instalación de racor plastico para acople de sistema de descarga de fluxometro Sloan Royal con tasa sanitaria. Para sanitario de discapacitados</t>
  </si>
  <si>
    <t>4.25</t>
  </si>
  <si>
    <t>4.26</t>
  </si>
  <si>
    <t>4.27</t>
  </si>
  <si>
    <t>CUARTO DE BOMBEO PARA ACUEDUCTO Y RCI</t>
  </si>
  <si>
    <t>4.28</t>
  </si>
  <si>
    <t>Suministro, transporte e instalación de Antivibratorio de 2", incluye bridas de 2", tornillos y tuercas para el ajuste de las bridas con el antivibratorio en acero inoxidable, adaptador macho de 3", Buje PVC-P 3" x 2" y tubo PVC-P de 2", adaptador macho PVC-P 2" y todo lo necesario para su correcta instalación y funcionamiento</t>
  </si>
  <si>
    <t>4.29</t>
  </si>
  <si>
    <t>Suministro, transporte e instalación de antivibratorio de 2", incluye bridas de 2", tornillos y tuercas para el ajuste de las bridas con el antivibratorio en acero inoxidable, adaptador macho de 3", Buje PVC-P 3" x 2" y tubo PVC-P de 2", adaptador macho PVC-P 2" y todo lo necesario para su correcta instalación y funcionamiento</t>
  </si>
  <si>
    <t>4.30</t>
  </si>
  <si>
    <t>Suministro, transporte e intalación de tanque de diafragma en fibra de vidrio con capacidad de 80 litros marca FLEX-LITE</t>
  </si>
  <si>
    <t>4.31</t>
  </si>
  <si>
    <t>Suministro de Manguera Contraincendio de 1 1/2" L = 30m, certificacion UL.
Para gabinetes de bloque 9 lab 106, bloque 9 lab 101, bloque 2 aula 102 y Bloque 4</t>
  </si>
  <si>
    <t>Und</t>
  </si>
  <si>
    <t>4.32</t>
  </si>
  <si>
    <t>Suministro de boquilla de chorro neblina de 1 1/2"</t>
  </si>
  <si>
    <t xml:space="preserve"> FACHADA BLOQUE 9 (COSTADO OCCIDENTAL). SISTEMA PARA RIEGO DE ZONA VERDE EXTERIOR</t>
  </si>
  <si>
    <t>4.33</t>
  </si>
  <si>
    <t>Suministro, transporte e instalación de tuberia PVC-P 1/2" RDE9 de 500psi, incluye accesorios, para tuberia de riego en zona de jardin. Perforada cada 0,40m e instalada cobre muro a 0,20m del nivel de terreno. Incluye conexión a red de distribucón a travez de collarin de 3"x1/2"</t>
  </si>
  <si>
    <t>4.34</t>
  </si>
  <si>
    <t>Suministro transporte e instalación de collar de derivación de 3"x3/4" con reducción de 3/4" a 1/2", incluye Válvula incorporación antifraude M 1/2” x MG 20 mm</t>
  </si>
  <si>
    <t>4.35</t>
  </si>
  <si>
    <t>Suministro transporte e instalación de valvula Red White P/L de 1/2", incluye accesorios de instalación</t>
  </si>
  <si>
    <t>4.36</t>
  </si>
  <si>
    <t>Suministro, transporte e instalación de caja para valvulas según norma EPM 707 esquema, incluye tapa metalica de 20 x 20cm, adaptador limpieza de 6", unión sanitaria de 6", tuberia sanitaria de 6", concreto de 21MPa</t>
  </si>
  <si>
    <t xml:space="preserve">SEDE DE APARTADO </t>
  </si>
  <si>
    <t>5.1</t>
  </si>
  <si>
    <t>Tratamiento de juntas, grietas y fisuras empleando sello en poliuretano tipo sikaflex At connetion o equivalente. Incluye: Cortes con pulidora, sellalón o sikarot, limpieza de la junta con hidrolavadora, mano de obra, herramienta y equipo, suministro de los materiales y demás elementos necesarios para la correcta instalación.</t>
  </si>
  <si>
    <t>ML</t>
  </si>
  <si>
    <t>5.2</t>
  </si>
  <si>
    <t>IMPERMEABILIZACIÓN CON MEMBRANA DE POLIURETANO  DE ALTA DEFORMACIÓN TIPO VULKEM 350/351 o equivalente (sistema para uso pesado-gama alta), acabado antideslizante, impermeable, de alta elasticidad, resistente a la abrasión y a los rayos UV, sobre pisos en concreto o mortero. Incluye suministro, mano de obra, transporte interno y externo de los materiales, adición de textura con arena de cuarzo, imprimante tipo VULQUEN 171 PRIMER, preparación de la superficie, limpieza con hidrolavadora,  limpieza con CARBOMASTIC No. 1 de TOXEMENT, tratamiento de desagues, Tratamiento de juntas, grietas y fisuras empleando sello en poliuretano tipo DIMONIC 100 o equivalente.,  sello de zonas con ángulos de 90° o media caña, regatas, rebite de tableta de gress con productos cementicios y látex en caso de ser necesario, limpieza y todo lo necesario para su correcta construcción y funcionamiento. La aplicación técnica se debe hacer siguiendo todas las instrucciones y recomendaciones del fabricante. Nota: La impermeabilización debe realizarse con un aplicador certificado por la empresa proveedora del producto.</t>
  </si>
  <si>
    <t>5.3</t>
  </si>
  <si>
    <t xml:space="preserve">Mantenimineto de ventanas en pvc  tipo: PRACTICABLES EXT. AMER,PRACTIC. EXT. AMER. ALTAS, PROYECTANTES,OSCILOBATIENTES ,PRACTICABLES EUROPEAS,INVERSORAS EUROPEAS incluye mano de obra y cambio de elementos malos como: MANILLAS PARA VENTANAS PROYECTANTES, CERRADEROS DE PASADOR,VIDRIO CÁMARA , VIDRIO LAMINADO y todo lo necesario para su coreccto  funcionamiento </t>
  </si>
  <si>
    <t>5.4</t>
  </si>
  <si>
    <t>5.5</t>
  </si>
  <si>
    <t>5.6</t>
  </si>
  <si>
    <t>5.7</t>
  </si>
  <si>
    <t>5.8</t>
  </si>
  <si>
    <t>5.9</t>
  </si>
  <si>
    <t xml:space="preserve">Demolición de mampostería de cualquier resistencia o espesor. Incluye: mano de obra, corte con pulidora, herramienta y equipo necesario para realizar la actividad, demarcación, cargue, transporte y botada de escombros en botaderos oficiales y todo lo necesario para su correcta ejecución. </t>
  </si>
  <si>
    <t>5.10</t>
  </si>
  <si>
    <t>5.11</t>
  </si>
  <si>
    <t>5.12</t>
  </si>
  <si>
    <t>5.13</t>
  </si>
  <si>
    <t>5.14</t>
  </si>
  <si>
    <t>5.15</t>
  </si>
  <si>
    <t>5.16</t>
  </si>
  <si>
    <t>5.17</t>
  </si>
  <si>
    <t>5.18</t>
  </si>
  <si>
    <t>CARPINTERIA METALICA</t>
  </si>
  <si>
    <t>5.19</t>
  </si>
  <si>
    <t>Suministro e instalacion de malla eslabonada ojo Nº 5  C-10 con postes tubulares a cada 2 metros de distancia y todo lo necesario para su correcta instalacion.</t>
  </si>
  <si>
    <t>M2</t>
  </si>
  <si>
    <t>PINTURA</t>
  </si>
  <si>
    <t>6.1</t>
  </si>
  <si>
    <t>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</si>
  <si>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6.2</t>
  </si>
  <si>
    <t>Aplicación de  HIdrorepelente empleado para la protección de elementos de concreto vaciado o prefabricado, muros en bloque o ladrillo, de concreto o arcilla, revoques, frisos o pañetes de fachada en acabado a la vista y otros materiales porosos. , incluye: Suministro, mano de obra, transporte horizontal y vertical, preparación de la superficie hasta lograr un buen  puente de adherencia, resanes, aplicación de manos necesarias que garanticen cubrimiento total del área, herramienta, equipo,  elementos de trabajo en altura, r y todos los elementos necesarios para su correcta aplicación.</t>
  </si>
  <si>
    <t>6.3</t>
  </si>
  <si>
    <t xml:space="preserve">Demarcación de canchas con pintura tipo tráfico base solvente  E=.06 Garantia x 6 meses, la garantia no incluye los daños con ociacion a usos indebidos </t>
  </si>
  <si>
    <t>6.4</t>
  </si>
  <si>
    <t>PISOS</t>
  </si>
  <si>
    <t>7.1</t>
  </si>
  <si>
    <t>Reparación de piso en madera laminado, incluye desmonte de las partes afectadas,recuperación del piso que se encuentre en buen estado,  reposición de piso de madera similar a la existente, sello de juntas para madera, acabado similar al existente  y todos los elementos necesarios para su correcta instalación.</t>
  </si>
  <si>
    <t>OTROS</t>
  </si>
  <si>
    <t>8.1</t>
  </si>
  <si>
    <t>Limpieza de caño en forma mecánica, incluye retiro de material vegetal y excavación hasta lograr una pendiente apropiada para evitar empozamientos. Incluye retiro y botada de escombros en botaderos oficiales.</t>
  </si>
  <si>
    <t>BLOQUE 1 UNIDAD SANITARIA DE HOMBRES</t>
  </si>
  <si>
    <t>9.1</t>
  </si>
  <si>
    <t>BLOQUE 2 UNIDAD SANITARIA DE HOMBRES</t>
  </si>
  <si>
    <t>9.2</t>
  </si>
  <si>
    <t>BLOQUE 3 UNIDAD SANITARIA DE HOMBRES</t>
  </si>
  <si>
    <t>9.3</t>
  </si>
  <si>
    <t xml:space="preserve">BLOQUE 3 UNIDAD SANITARIA DE DAMAS </t>
  </si>
  <si>
    <t>9.4</t>
  </si>
  <si>
    <t>Suministro, transporte e instalación de Diafragma para Sanitario de 1,28 gpd (4,8 lpd), A-1045-A. Incluye el aislamiento de agua (cerrar valvula), desarme del fluxometro y retiro del accesorio existente. Para sanitario #1, #2 y #3</t>
  </si>
  <si>
    <t>9.5</t>
  </si>
  <si>
    <t>Suministro, transporte e instalación de Kit de reparación del interruptor de vacío de alta presión V-651-A. Incluye el aislamiento de agua (cerrar valvula), desarme del fluxometro y retiro del accesorio existente. Para sanitario #1, #2 y #3</t>
  </si>
  <si>
    <t>BLOQUE 4 UNIDAD SANITARIA DE HOMBRES</t>
  </si>
  <si>
    <t>9.6</t>
  </si>
  <si>
    <t>BLOQUE 5 UNIDAD SANITARIA DE HOMBRES</t>
  </si>
  <si>
    <t>9.7</t>
  </si>
  <si>
    <t>POZO DE BOMBEO DE AGUAS RESIDUALES</t>
  </si>
  <si>
    <t>9.8</t>
  </si>
  <si>
    <t xml:space="preserve">SEDE DE TULENAPA </t>
  </si>
  <si>
    <t xml:space="preserve">Cubiertas </t>
  </si>
  <si>
    <t>10.1</t>
  </si>
  <si>
    <t>10.2</t>
  </si>
  <si>
    <t>DESMONTE DE TEJA DE ETERNIT EXISTENTE CON RECUPERACIÓN, incluye: levantar teja existente necesaria para efectuar reparaciones, ubicación de la teja durante el tiempo que se ejecute la actividad, aseo y limpeza general del techo, mano de obra, herramienta y equipo necesario para realizar la actividad, (desmonte, retiro y botada de todo el escombro encontrado una vez retirada la teja de barro), armada y desarmada de caminaderos provisionales con el fín de facilitar los desplazamientos, transporte horizontal y vertical desde el lugar de intervención hasta el acopio de la universidad, acarreo, cargue y botada de escombros o residuos peligrosos, suministro de costales, alquiler de molinete y todo lo necesario para su correcta ejecución.</t>
  </si>
  <si>
    <t>10.3</t>
  </si>
  <si>
    <t>ENTEJADA CON TEJA DE ETERNIT O FIBROCEMENTO EXISTENTE  Y POSTERIOR  ALINEACIÓN, incluye: Instalación, alineación, herramienta y equipo necesario para realizar la actividad, alquiler de molinete, transporte vertical, transporte horizontal y todo lo necesario para su correcta instalación y funcionamiento.</t>
  </si>
  <si>
    <t>10.4</t>
  </si>
  <si>
    <t>TEJA  eternit similar a la existente , incluye: Suministro del material, mano de obra,  teja  tipo eternit o similar, amarras y ganchos, clavos en acero o tornillos autoperforantes, herramienta y equipo necesario para realizar la actividad,  transporte horizontal y vertical, alquiler de molinete y todo lo necesario para su correcto funcionamento.</t>
  </si>
  <si>
    <t>10.5</t>
  </si>
  <si>
    <t>11.1</t>
  </si>
  <si>
    <t>Impermeabilizante para muros, incluye: Suministro, mano de obra, transporte interno y externo, preparación de la superficie para la aplicación del impermeabilizante igol denso o similar, elementos de trabajo en altura, herramienta, equipo  y todos los elementos necesarios para su correcto funcionamiento. Ver especificación técnica</t>
  </si>
  <si>
    <t>11.2</t>
  </si>
  <si>
    <t>Revoque 1:4, incluye: Suministro, mano de obra, transporte interno y externo, filetes, ranuras, preparación de la superficie para la aplicación del revoque, abuzardada, elementos de trabajo en altura, herramienta, equipo  y todos los elementos necesarios para su correcto funcionamiento. Ver especificación técnica</t>
  </si>
  <si>
    <t>12.1</t>
  </si>
  <si>
    <t>12.2</t>
  </si>
  <si>
    <t>12.3</t>
  </si>
  <si>
    <t>12.4</t>
  </si>
  <si>
    <t>12.5</t>
  </si>
  <si>
    <t>12.6</t>
  </si>
  <si>
    <t>12.7</t>
  </si>
  <si>
    <t>12.8</t>
  </si>
  <si>
    <t>12.9</t>
  </si>
  <si>
    <t>12.10</t>
  </si>
  <si>
    <t>12.11</t>
  </si>
  <si>
    <t>12.12</t>
  </si>
  <si>
    <t>12.13</t>
  </si>
  <si>
    <t>12.14</t>
  </si>
  <si>
    <t>12.15</t>
  </si>
  <si>
    <t>12.16</t>
  </si>
  <si>
    <t>TOTAL COSTO DIRECTO</t>
  </si>
  <si>
    <t>ADMINISTRACIÓN</t>
  </si>
  <si>
    <t>%</t>
  </si>
  <si>
    <t>UTILIDAD</t>
  </si>
  <si>
    <t>IVA 19% SOBRE UTILIDAD</t>
  </si>
  <si>
    <t>TOTAL PROYECTO</t>
  </si>
  <si>
    <t>notas</t>
  </si>
  <si>
    <t>1, 5.5.7. Los ítems que tengan la misma descripción deberán tener el mismo valor económico., so pena de ser rechazada la propuesta</t>
  </si>
  <si>
    <t>2, El costo directo de la  propuesta H210, no podrá ser inferior a ($ 221.755.589) ni superar: ($277.194.486).</t>
  </si>
  <si>
    <t>3, el valor de la sumatoria de la Administración más la Utilidad, no podrá ser inferior a (18,14%) ni superar: (22,68%)</t>
  </si>
  <si>
    <t>4, El valor de la propuesta no puede ser superior a ($342.695.543)</t>
  </si>
  <si>
    <t>5, No se puede modificar los items, unidades y descripciones del formato de presentación de la propuesta</t>
  </si>
  <si>
    <t>6, Es responsabilidad del proponente validar las formulas del calculo de la propuesta</t>
  </si>
  <si>
    <r>
      <rPr>
        <b/>
        <sz val="12"/>
        <color theme="4"/>
        <rFont val="Arial"/>
        <family val="2"/>
      </rPr>
      <t>Suministro, transporte e instalación de DOS(2)  bombas centrifugas sumergibles con trituradora para aguas residuales con la siguiente especificación:</t>
    </r>
    <r>
      <rPr>
        <sz val="12"/>
        <rFont val="Arial"/>
        <family val="2"/>
      </rPr>
      <t xml:space="preserve">
Marca: Tsurumi, Modelo: 100C43.7, Partes hidráulicas: Hierro fundido, Potencia motor: 5 HP
Voltaje/ Fases: 220 V.
Sistema Auto Acople para fácil izaje de bomba en el pozo de bombeo 
Tablero electrónico de control con, arrancadores directos para cada Motobomba sumergible (2 bombas de 5 HP a 220 V). Incluyendo un gabinete de uso interior fabricado en forma envolvente en lámina calibre 18 tratado químicamente para su desengrase, desoxidación y
fosfatización, con un acabado final en pintura , con un acabado final en pintura electrostática para alojar los siguientes elementos:
Dos arrancadores directos con guardamotores, Sistema automático de alternación y paralelo de 2 motobombas, 
Selectores Off – Auto – Manual, Pilotos electrónicos para visualización, Alarma sonora por reboseo bajo nivel, Relevos de control, Borneras de control para conexiones, Interruptor de control, Protección contra bajo nivel de agua, Dos interruptores de nivel mínimo, Programación en Medellín, Certificación RETIE, Plano electrico detallado, Elementos marca Siemens, Danfos,ABB, Lovato, Moller, Autonics, Mitsubishi o de similar calidad
Accesorios hidráulicos y eléctricos, los cuales incluyen:
2 Válvulas Peggler de 4" para la descarga, 2 Cheque de Peggler de 4"para la descarga, lote de accesorios para instalación. 
El sistema viene completamente pre-ensamblado (Ver plano adjunto) sobre una base metálica común con pernos de anclaje y bases antivibratorias, listo para operar, con todos los accesorios hidráulicos en PVC RDE 21 e interconexión eléctrica de las motobombas de cable encauchetado con coraza y conectores rectos por cada motobomba
Suiche flotador para sensar nivel de agua 
Mano de obra y puesta en marcha Comprende el transporte hasta el sitio de la obra, la ubicación de los equipos sobre la base de concreto (Suministrada por la Obra), acometidas eléctricas desde el tablero de control del equipo hasta las motobombas (máximo 3 m), la calibración y puesta en marcha del sistema y la entrega en operación con instrucciones a operadores por una sola vez.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</si>
</sst>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240A]\ * #,##0_);_([$$-240A]\ * \(#,##0\);_([$$-240A]\ * &quot;-&quot;??_);_(@_)"/>
    <numFmt numFmtId="165" formatCode="0.0%"/>
    <numFmt numFmtId="166" formatCode="&quot;$&quot;\ #,##0"/>
    <numFmt numFmtId="167" formatCode="_(* #,##0.00_);_(* \(#,##0.00\);_(* &quot;-&quot;??_);_(@_)"/>
    <numFmt numFmtId="168" formatCode="_(&quot;$&quot;\ * #,##0.00_);_(&quot;$&quot;\ * \(#,##0.00\);_(&quot;$&quot;\ * &quot;-&quot;??_);_(@_)"/>
  </numFmts>
  <fonts count="17"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name val="Arial"/>
      <family val="2"/>
    </font>
    <font>
      <sz val="10"/>
      <name val="Arial"/>
      <family val="2"/>
    </font>
    <font>
      <b/>
      <sz val="12"/>
      <name val="Arial"/>
      <family val="2"/>
    </font>
    <font>
      <sz val="8"/>
      <name val="Arial"/>
      <family val="2"/>
    </font>
    <font>
      <b/>
      <sz val="8"/>
      <name val="Arial"/>
      <family val="2"/>
    </font>
    <font>
      <b/>
      <sz val="12"/>
      <color rgb="FF000000"/>
      <name val="Arial"/>
      <family val="2"/>
    </font>
    <font>
      <b/>
      <sz val="12"/>
      <color indexed="8"/>
      <name val="Arial"/>
      <family val="2"/>
    </font>
    <font>
      <vertAlign val="superscript"/>
      <sz val="12"/>
      <name val="Arial"/>
      <family val="2"/>
    </font>
    <font>
      <b/>
      <sz val="14"/>
      <name val="Arial"/>
      <family val="2"/>
    </font>
    <font>
      <u/>
      <sz val="11"/>
      <color theme="10"/>
      <name val="Calibri"/>
      <family val="2"/>
      <scheme val="minor"/>
    </font>
    <font>
      <b/>
      <sz val="12"/>
      <color theme="0"/>
      <name val="Arial"/>
      <family val="2"/>
    </font>
    <font>
      <b/>
      <sz val="16"/>
      <name val="Arial"/>
      <family val="2"/>
    </font>
    <font>
      <b/>
      <sz val="12"/>
      <color theme="4"/>
      <name val="Arial"/>
      <family val="2"/>
    </font>
  </fonts>
  <fills count="1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indexed="8"/>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59999389629810485"/>
        <bgColor indexed="8"/>
      </patternFill>
    </fill>
    <fill>
      <patternFill patternType="solid">
        <fgColor theme="0" tint="-0.249977111117893"/>
        <bgColor indexed="8"/>
      </patternFill>
    </fill>
    <fill>
      <patternFill patternType="solid">
        <fgColor theme="1" tint="0.499984740745262"/>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rgb="FFFFFF00"/>
        <bgColor rgb="FF000000"/>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5" fillId="0" borderId="0"/>
    <xf numFmtId="167" fontId="1" fillId="0" borderId="0" applyFont="0" applyFill="0" applyBorder="0" applyAlignment="0" applyProtection="0"/>
    <xf numFmtId="9" fontId="5" fillId="0" borderId="0" applyFont="0" applyFill="0" applyBorder="0" applyAlignment="0" applyProtection="0"/>
    <xf numFmtId="0" fontId="5" fillId="0" borderId="0"/>
    <xf numFmtId="0" fontId="13" fillId="0" borderId="0" applyNumberFormat="0" applyFill="0" applyBorder="0" applyAlignment="0" applyProtection="0"/>
  </cellStyleXfs>
  <cellXfs count="75">
    <xf numFmtId="0" fontId="0" fillId="0" borderId="0" xfId="0"/>
    <xf numFmtId="0" fontId="2" fillId="0" borderId="0" xfId="0" applyFont="1"/>
    <xf numFmtId="164" fontId="2" fillId="0" borderId="0" xfId="0" applyNumberFormat="1" applyFont="1"/>
    <xf numFmtId="164" fontId="3" fillId="0" borderId="1" xfId="0" applyNumberFormat="1" applyFont="1" applyBorder="1"/>
    <xf numFmtId="0" fontId="2" fillId="0" borderId="1" xfId="0" applyFont="1" applyBorder="1"/>
    <xf numFmtId="165" fontId="2" fillId="0" borderId="1" xfId="2" applyNumberFormat="1" applyFont="1" applyBorder="1" applyAlignment="1">
      <alignment horizontal="center"/>
    </xf>
    <xf numFmtId="166" fontId="4" fillId="2" borderId="1" xfId="3" applyNumberFormat="1" applyFont="1" applyFill="1" applyBorder="1" applyAlignment="1">
      <alignment horizontal="center" vertical="center"/>
    </xf>
    <xf numFmtId="166" fontId="4" fillId="3" borderId="1" xfId="4" applyNumberFormat="1" applyFont="1" applyFill="1" applyBorder="1" applyAlignment="1">
      <alignment horizontal="center" vertical="center"/>
    </xf>
    <xf numFmtId="2" fontId="4" fillId="3" borderId="1" xfId="3" applyNumberFormat="1" applyFont="1" applyFill="1" applyBorder="1" applyAlignment="1" applyProtection="1">
      <alignment horizontal="center" vertical="center"/>
      <protection locked="0"/>
    </xf>
    <xf numFmtId="2" fontId="4" fillId="0" borderId="1" xfId="4" applyNumberFormat="1" applyFont="1" applyBorder="1" applyAlignment="1">
      <alignment horizontal="justify" vertical="top"/>
    </xf>
    <xf numFmtId="1" fontId="6" fillId="2" borderId="1" xfId="0" applyNumberFormat="1" applyFont="1" applyFill="1" applyBorder="1" applyAlignment="1" applyProtection="1">
      <alignment horizontal="center" vertical="center" wrapText="1"/>
      <protection locked="0"/>
    </xf>
    <xf numFmtId="0" fontId="7" fillId="0" borderId="1" xfId="5" applyFont="1" applyBorder="1"/>
    <xf numFmtId="0" fontId="8" fillId="0" borderId="1" xfId="5" applyFont="1" applyBorder="1" applyAlignment="1">
      <alignment vertical="center"/>
    </xf>
    <xf numFmtId="166" fontId="4" fillId="4" borderId="1" xfId="3" applyNumberFormat="1" applyFont="1" applyFill="1" applyBorder="1" applyAlignment="1">
      <alignment horizontal="center" vertical="center"/>
    </xf>
    <xf numFmtId="166" fontId="4" fillId="5" borderId="1" xfId="4" applyNumberFormat="1" applyFont="1" applyFill="1" applyBorder="1" applyAlignment="1">
      <alignment horizontal="center" vertical="center"/>
    </xf>
    <xf numFmtId="2" fontId="4" fillId="5" borderId="1" xfId="3" applyNumberFormat="1" applyFont="1" applyFill="1" applyBorder="1" applyAlignment="1" applyProtection="1">
      <alignment horizontal="center" vertical="center"/>
      <protection locked="0"/>
    </xf>
    <xf numFmtId="2" fontId="6" fillId="4" borderId="1" xfId="4" applyNumberFormat="1" applyFont="1" applyFill="1" applyBorder="1" applyAlignment="1">
      <alignment horizontal="center" vertical="center"/>
    </xf>
    <xf numFmtId="0" fontId="4" fillId="3" borderId="1" xfId="3" applyFont="1" applyFill="1" applyBorder="1" applyAlignment="1" applyProtection="1">
      <alignment horizontal="center" vertical="center"/>
      <protection locked="0"/>
    </xf>
    <xf numFmtId="2" fontId="4" fillId="3" borderId="1" xfId="4" applyNumberFormat="1" applyFont="1" applyFill="1" applyBorder="1" applyAlignment="1">
      <alignment horizontal="justify" vertical="top"/>
    </xf>
    <xf numFmtId="49" fontId="9" fillId="3" borderId="1" xfId="6" applyNumberFormat="1" applyFont="1" applyFill="1" applyBorder="1" applyAlignment="1" applyProtection="1">
      <alignment horizontal="center" vertical="center" wrapText="1"/>
      <protection locked="0"/>
    </xf>
    <xf numFmtId="2" fontId="4" fillId="2" borderId="1" xfId="0" applyNumberFormat="1" applyFont="1" applyFill="1" applyBorder="1" applyAlignment="1" applyProtection="1">
      <alignment horizontal="center" vertical="center"/>
      <protection locked="0"/>
    </xf>
    <xf numFmtId="166" fontId="4" fillId="0" borderId="1" xfId="3" applyNumberFormat="1" applyFont="1" applyBorder="1" applyAlignment="1">
      <alignment horizontal="left" vertical="center" wrapText="1"/>
    </xf>
    <xf numFmtId="166" fontId="6" fillId="2" borderId="1" xfId="3" applyNumberFormat="1" applyFont="1" applyFill="1" applyBorder="1" applyAlignment="1">
      <alignment horizontal="center" vertical="center"/>
    </xf>
    <xf numFmtId="0" fontId="6" fillId="4" borderId="1" xfId="4" applyFont="1" applyFill="1" applyBorder="1" applyAlignment="1">
      <alignment vertical="center"/>
    </xf>
    <xf numFmtId="0" fontId="6" fillId="4" borderId="1" xfId="4" applyFont="1" applyFill="1" applyBorder="1" applyAlignment="1">
      <alignment horizontal="center" vertical="center"/>
    </xf>
    <xf numFmtId="0" fontId="3" fillId="0" borderId="1" xfId="0" applyFont="1" applyBorder="1" applyAlignment="1">
      <alignment horizontal="center"/>
    </xf>
    <xf numFmtId="0" fontId="4" fillId="2" borderId="1" xfId="7" applyNumberFormat="1" applyFont="1" applyFill="1" applyBorder="1" applyAlignment="1">
      <alignment horizontal="center" vertical="center"/>
    </xf>
    <xf numFmtId="0" fontId="3" fillId="0" borderId="1" xfId="0" applyFont="1" applyBorder="1" applyAlignment="1">
      <alignment horizontal="center" vertical="center"/>
    </xf>
    <xf numFmtId="0" fontId="4" fillId="3" borderId="1" xfId="7" applyNumberFormat="1" applyFont="1" applyFill="1" applyBorder="1" applyAlignment="1">
      <alignment horizontal="center" vertical="center"/>
    </xf>
    <xf numFmtId="0" fontId="4" fillId="0" borderId="1" xfId="4" applyFont="1" applyBorder="1" applyAlignment="1">
      <alignment horizontal="justify" vertical="top"/>
    </xf>
    <xf numFmtId="49" fontId="10" fillId="6" borderId="1" xfId="6" applyNumberFormat="1" applyFont="1" applyFill="1" applyBorder="1" applyAlignment="1" applyProtection="1">
      <alignment horizontal="center" vertical="center" wrapText="1"/>
      <protection locked="0"/>
    </xf>
    <xf numFmtId="2" fontId="4" fillId="2" borderId="1" xfId="3" applyNumberFormat="1" applyFont="1" applyFill="1" applyBorder="1" applyAlignment="1" applyProtection="1">
      <alignment horizontal="center" vertical="center"/>
      <protection locked="0"/>
    </xf>
    <xf numFmtId="49" fontId="10" fillId="0" borderId="1" xfId="6" applyNumberFormat="1" applyFont="1" applyFill="1" applyBorder="1" applyAlignment="1" applyProtection="1">
      <alignment horizontal="center" vertical="center" wrapText="1"/>
      <protection locked="0"/>
    </xf>
    <xf numFmtId="0" fontId="4" fillId="0" borderId="1" xfId="8" applyFont="1" applyBorder="1" applyAlignment="1">
      <alignment horizontal="justify" vertical="top" wrapText="1"/>
    </xf>
    <xf numFmtId="0" fontId="6" fillId="7" borderId="1" xfId="4" applyFont="1" applyFill="1" applyBorder="1" applyAlignment="1">
      <alignment vertical="center"/>
    </xf>
    <xf numFmtId="0" fontId="12" fillId="7" borderId="1" xfId="4" applyFont="1" applyFill="1" applyBorder="1" applyAlignment="1">
      <alignment horizontal="center" vertical="center"/>
    </xf>
    <xf numFmtId="164" fontId="4" fillId="0" borderId="1" xfId="4" applyNumberFormat="1" applyFont="1" applyBorder="1" applyAlignment="1">
      <alignment horizontal="center" vertical="center"/>
    </xf>
    <xf numFmtId="0" fontId="4" fillId="0" borderId="1" xfId="4" applyFont="1" applyBorder="1" applyAlignment="1">
      <alignment horizontal="center" vertical="center"/>
    </xf>
    <xf numFmtId="0" fontId="4" fillId="0" borderId="1" xfId="4" applyFont="1" applyBorder="1" applyAlignment="1">
      <alignment horizontal="justify" vertical="center" wrapText="1"/>
    </xf>
    <xf numFmtId="1" fontId="6" fillId="8" borderId="1" xfId="9" applyNumberFormat="1" applyFont="1" applyFill="1" applyBorder="1" applyAlignment="1">
      <alignment horizontal="center" vertical="center"/>
    </xf>
    <xf numFmtId="1" fontId="6" fillId="0" borderId="1" xfId="9" applyNumberFormat="1" applyFont="1" applyFill="1" applyBorder="1" applyAlignment="1">
      <alignment horizontal="center" vertical="center"/>
    </xf>
    <xf numFmtId="0" fontId="6" fillId="0" borderId="1" xfId="4" applyFont="1" applyBorder="1" applyAlignment="1">
      <alignment horizontal="center" vertical="center"/>
    </xf>
    <xf numFmtId="164" fontId="4" fillId="2" borderId="1" xfId="4" applyNumberFormat="1" applyFont="1" applyFill="1" applyBorder="1" applyAlignment="1">
      <alignment horizontal="center" vertical="center"/>
    </xf>
    <xf numFmtId="0" fontId="4" fillId="2" borderId="1" xfId="4" applyFont="1" applyFill="1" applyBorder="1" applyAlignment="1">
      <alignment horizontal="center" vertical="center"/>
    </xf>
    <xf numFmtId="0" fontId="4" fillId="0" borderId="1" xfId="4" applyFont="1" applyBorder="1" applyAlignment="1">
      <alignment horizontal="justify" vertical="center"/>
    </xf>
    <xf numFmtId="2" fontId="4" fillId="0" borderId="1" xfId="4" applyNumberFormat="1" applyFont="1" applyBorder="1" applyAlignment="1">
      <alignment horizontal="justify" vertical="top" wrapText="1"/>
    </xf>
    <xf numFmtId="49" fontId="10" fillId="9" borderId="1" xfId="6" applyNumberFormat="1" applyFont="1" applyFill="1" applyBorder="1" applyAlignment="1" applyProtection="1">
      <alignment horizontal="center" vertical="center" wrapText="1"/>
      <protection locked="0"/>
    </xf>
    <xf numFmtId="2" fontId="6" fillId="3" borderId="1" xfId="3" applyNumberFormat="1" applyFont="1" applyFill="1" applyBorder="1" applyAlignment="1" applyProtection="1">
      <alignment horizontal="center" vertical="center"/>
      <protection locked="0"/>
    </xf>
    <xf numFmtId="168" fontId="2" fillId="0" borderId="0" xfId="1" applyFont="1"/>
    <xf numFmtId="1" fontId="6" fillId="8" borderId="1" xfId="0" applyNumberFormat="1" applyFont="1" applyFill="1" applyBorder="1" applyAlignment="1" applyProtection="1">
      <alignment horizontal="center" vertical="center" wrapText="1"/>
      <protection locked="0"/>
    </xf>
    <xf numFmtId="49" fontId="10" fillId="10" borderId="1" xfId="6" applyNumberFormat="1" applyFont="1" applyFill="1" applyBorder="1" applyAlignment="1" applyProtection="1">
      <alignment horizontal="center" vertical="center" wrapText="1"/>
      <protection locked="0"/>
    </xf>
    <xf numFmtId="3" fontId="14" fillId="11" borderId="1" xfId="3" applyNumberFormat="1" applyFont="1" applyFill="1" applyBorder="1" applyAlignment="1">
      <alignment horizontal="center" vertical="center" wrapText="1"/>
    </xf>
    <xf numFmtId="4" fontId="14" fillId="11" borderId="1" xfId="3" applyNumberFormat="1" applyFont="1" applyFill="1" applyBorder="1" applyAlignment="1">
      <alignment horizontal="center" vertical="center"/>
    </xf>
    <xf numFmtId="0" fontId="14" fillId="11" borderId="1" xfId="3" applyFont="1" applyFill="1" applyBorder="1" applyAlignment="1">
      <alignment horizontal="center" vertical="center"/>
    </xf>
    <xf numFmtId="0" fontId="6" fillId="11" borderId="1" xfId="3" applyFont="1" applyFill="1" applyBorder="1" applyAlignment="1">
      <alignment horizontal="center" vertical="center"/>
    </xf>
    <xf numFmtId="0" fontId="12" fillId="4" borderId="1" xfId="4" applyFont="1" applyFill="1" applyBorder="1" applyAlignment="1">
      <alignment horizontal="center" vertical="center"/>
    </xf>
    <xf numFmtId="0" fontId="2" fillId="12" borderId="1" xfId="0" applyFont="1" applyFill="1" applyBorder="1"/>
    <xf numFmtId="0" fontId="15" fillId="13" borderId="3" xfId="3" applyFont="1" applyFill="1" applyBorder="1" applyAlignment="1">
      <alignment vertical="center" wrapText="1"/>
    </xf>
    <xf numFmtId="166" fontId="4" fillId="15" borderId="1" xfId="4" applyNumberFormat="1" applyFont="1" applyFill="1" applyBorder="1" applyAlignment="1">
      <alignment horizontal="center" vertical="center"/>
    </xf>
    <xf numFmtId="10" fontId="2" fillId="14" borderId="1" xfId="2" applyNumberFormat="1" applyFont="1" applyFill="1" applyBorder="1" applyAlignment="1">
      <alignment horizontal="center"/>
    </xf>
    <xf numFmtId="0" fontId="3" fillId="0" borderId="1" xfId="0" applyFont="1" applyBorder="1" applyAlignment="1">
      <alignment horizontal="center"/>
    </xf>
    <xf numFmtId="0" fontId="2" fillId="16" borderId="8" xfId="0" applyFont="1" applyFill="1" applyBorder="1" applyAlignment="1">
      <alignment horizontal="left"/>
    </xf>
    <xf numFmtId="0" fontId="2" fillId="16" borderId="0" xfId="0" applyFont="1" applyFill="1" applyAlignment="1">
      <alignment horizontal="left"/>
    </xf>
    <xf numFmtId="0" fontId="2" fillId="16" borderId="9" xfId="0" applyFont="1" applyFill="1" applyBorder="1" applyAlignment="1">
      <alignment horizontal="left"/>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5" xfId="0" applyFont="1" applyFill="1" applyBorder="1" applyAlignment="1">
      <alignment horizontal="left"/>
    </xf>
    <xf numFmtId="0" fontId="2" fillId="16" borderId="6" xfId="0" applyFont="1" applyFill="1" applyBorder="1" applyAlignment="1">
      <alignment horizontal="left"/>
    </xf>
    <xf numFmtId="0" fontId="2" fillId="16" borderId="7" xfId="0" applyFont="1" applyFill="1" applyBorder="1" applyAlignment="1">
      <alignment horizontal="left"/>
    </xf>
    <xf numFmtId="0" fontId="15" fillId="13" borderId="4" xfId="3" applyFont="1" applyFill="1" applyBorder="1" applyAlignment="1">
      <alignment horizontal="center" vertical="center" wrapText="1"/>
    </xf>
    <xf numFmtId="0" fontId="15" fillId="13" borderId="3" xfId="3" applyFont="1" applyFill="1" applyBorder="1" applyAlignment="1">
      <alignment horizontal="center" vertical="center" wrapText="1"/>
    </xf>
    <xf numFmtId="0" fontId="15" fillId="14" borderId="3" xfId="3" applyFont="1" applyFill="1" applyBorder="1" applyAlignment="1">
      <alignment horizontal="center" vertical="center" wrapText="1"/>
    </xf>
    <xf numFmtId="0" fontId="15" fillId="14" borderId="2" xfId="3" applyFont="1" applyFill="1" applyBorder="1" applyAlignment="1">
      <alignment horizontal="center" vertical="center" wrapText="1"/>
    </xf>
    <xf numFmtId="1" fontId="16" fillId="0" borderId="1" xfId="9" applyNumberFormat="1" applyFont="1" applyFill="1" applyBorder="1" applyAlignment="1">
      <alignment horizontal="center" vertical="center"/>
    </xf>
  </cellXfs>
  <cellStyles count="10">
    <cellStyle name="Hipervínculo" xfId="9" builtinId="8"/>
    <cellStyle name="Millares 4" xfId="6"/>
    <cellStyle name="Moneda" xfId="1" builtinId="4"/>
    <cellStyle name="Normal" xfId="0" builtinId="0"/>
    <cellStyle name="Normal 18" xfId="3"/>
    <cellStyle name="Normal_FORM20_1 2" xfId="4"/>
    <cellStyle name="Normal_Hoja1" xfId="5"/>
    <cellStyle name="Normal_SEGUROS FENIX" xfId="8"/>
    <cellStyle name="Porcentaje" xfId="2" builtinId="5"/>
    <cellStyle name="Porcentual 2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EBASTI&#193;N%20ARROYAVE/2021/5.%20ADECUCACI&#211;N%20OFICINA%20PROF%20CATEDRA%20149%20-%20BL%2020/UdeA/6.%20AULAS%20BLOQUE%209%20-%2012/EL&#201;CTRICO/APU%20REDES%20Y%20EQUIPOS%202020%20bloque%209%20Aul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oporte%20Electrico%201\Downloads\27_02_18_APU%20REDES%20Y%20EQUIPOS%202017%20ILUM%20BL%202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20-%20REDES%20(Autoguard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yectos/Dise&#241;o/2018/APU%20REDES%20Y%20EQUIPOS%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EBASTI&#193;N%20ARROYAVE/2021/5.%20ADECUCACI&#211;N%20OFICINA%20PROF%20CATEDRA%20149%20-%20BL%2020/APU%20REDES%20Y%20EQUIPOS%202020%20bloque%209%20Aula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20(Autoguardado)%20BACHILLERATO%20REFERENC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APU%20CAUCASIA%20DEF.%2023-05-13%20400p.m.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7%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presupuestosistematranviariodeayacuchoconapus%20(1)\APU%20ELECTRICO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CANTIDADES%20GERONA\Documents%20and%20Settings\swilches\Configuraci&#243;n%20local\Archivos%20temporales%20de%20Internet\OLK6\formulario%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ervidor/Downloads/APU%20REDES%20Y%20EQUIPOS%202018%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oporte%20Electrico%201\Desktop\APU&#180;s%20Referencia\APU%20REDES%20Y%20EQUIPOS%202018%20(Autoguardad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Nueva%20carpeta\Nueva%20carpeta\APU%20REDES%20Y%20EQUIPOS%20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usuario\Downloads\APU%20Estudiantes%207-13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Mi%20unidad\UdeA\EXTERNOS\IPS%20Universitaria\Sala%20Resonancia\Final\T&#233;cnicos\Seguridad%20E\20200625_PPTO_SEG_RESONADOR_IP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258487BD\RELACI~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A.%20UDEA\CAUCASIA\ALEJANDRA\CAUCASIA%20PLACA%20Y%20ZONAS%20POLIDEPORTIVAS\PRESUPUESTO\ENTREGA%20EL&#201;CTRICA\281019_ELEC_PPTO_ZDEPOR.CAUCASI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1037577939/Desktop/ESPECIFICACIONES%20TECNICAS/2020-024-03%20Presupuesto%20-%20Posgrado%20S&#243;tano%20-%20Seguridad%20Electr&#243;n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My%20Felipe%208/Obras%20UdeA/Casa%20Bolivar/APU%20REDES%20Y%20EQUIPOS%20_Casa%20Bol&#237;va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035416794\Downloads\ELEC_APU_OBSERVATORIO-24-09-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1035416794/Downloads/APU%20REDES%20Y%20EQUIPOS%202019%20ILUM%20Y%20TOM%20BL%2014%20P2-3%20(22.04.201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UNIDAD%20HOSPITALARIA%20CONCEJO%20DE%20MEDELLIN\ppto%20pajarito%20ultimo\ENTREGA%20FINAL\ULTIMO\ENTREGA%2012-11-09\Presupuesto%20Clinica%20Concejo%2013-1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ktop/APU&#180;s%20Referencia/APU%20REDES%20Y%20EQUIPOS%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deA\CIUDADELA%20CENTRAL\Bloque%2011\T&#233;cnicos\Version%20170418\16_04_18_APU%20REDES%20Y%20EQUIPOS%202017%20ILUM%20BL%2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i%20unidad\UdeA\CIUDADELA%20CENTRAL\Bloque%2017\CAPILLA%20-%20SALA%20PERFORMATIVA\SEGURIDAD%20ELECTR&#211;NICA\Presupuesto%20-%20Seguridad%20electr&#243;nica%20(Bloque%2017)%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TORTA EST"/>
      <sheetName val="BD"/>
      <sheetName val="MATERIALES Y RECURSOS"/>
      <sheetName val="TARIFAS MATERIALES"/>
      <sheetName val="TARIFAS EQUIPOS "/>
      <sheetName val="TARIFA SALARIOS"/>
      <sheetName val="ó&gt;_x005f_x0000__x005f_x0001__x005f_x0000__x005f_x0000__"/>
      <sheetName val="PRES"/>
      <sheetName val="Tramo 2"/>
      <sheetName val="AMOBLAMINETO"/>
      <sheetName val="LISTA"/>
      <sheetName val="MDC-1 COLOCACION "/>
      <sheetName val="D-20 COLOCACION "/>
      <sheetName val="TRANSPORTE MEZCLA ASFALTICA"/>
      <sheetName val="Fresado"/>
      <sheetName val="EXT microagomerado"/>
      <sheetName val="Hoja5"/>
      <sheetName val="LISTADO_APU"/>
      <sheetName val="Operation"/>
      <sheetName val="Inputs"/>
      <sheetName val="Concesionaria_-_Administrativo1"/>
      <sheetName val="Concesionaria_-_Sistemas1"/>
      <sheetName val="Control"/>
      <sheetName val="Construction"/>
      <sheetName val="Grafico Avance"/>
      <sheetName val="MYE OBRA"/>
      <sheetName val="SNP7 Anclajes pasivos6j_x0000_"/>
      <sheetName val="Hoja3"/>
      <sheetName val="Hoja2"/>
      <sheetName val="Transportes"/>
      <sheetName val="ó&gt;?_x0001_???j0$?#???j.$?#???L_x0012_Óu????"/>
      <sheetName val="BASE DE DATOS DE PRECIOS"/>
      <sheetName val="Indicadores Y Listas"/>
      <sheetName val="ó&gt;????j0$?#???j_$?#???LÓu????"/>
      <sheetName val="Paral. 1"/>
      <sheetName val="Paral. 2"/>
      <sheetName val="Paral. 3"/>
      <sheetName val="Paral.4"/>
      <sheetName val="CORTE DE OBRA N° 1"/>
      <sheetName val="memoria"/>
      <sheetName val="memoria 1"/>
      <sheetName val="Causa Posible"/>
      <sheetName val="Accidentalidad"/>
      <sheetName val="Elementos Involucrados"/>
      <sheetName val="Base de Dat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sheetData sheetId="280" refreshError="1"/>
      <sheetData sheetId="281" refreshError="1"/>
      <sheetData sheetId="282" refreshError="1"/>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refreshError="1"/>
      <sheetData sheetId="451" refreshError="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sheetData sheetId="689" refreshError="1"/>
      <sheetData sheetId="690" refreshError="1"/>
      <sheetData sheetId="691" refreshError="1"/>
      <sheetData sheetId="692" refreshError="1"/>
      <sheetData sheetId="693"/>
      <sheetData sheetId="694"/>
      <sheetData sheetId="695"/>
      <sheetData sheetId="696"/>
      <sheetData sheetId="697"/>
      <sheetData sheetId="698"/>
      <sheetData sheetId="699"/>
      <sheetData sheetId="700"/>
      <sheetData sheetId="701"/>
      <sheetData sheetId="702"/>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refreshError="1"/>
      <sheetData sheetId="809" refreshError="1"/>
      <sheetData sheetId="810" refreshError="1"/>
      <sheetData sheetId="811" refreshError="1"/>
      <sheetData sheetId="812" refreshError="1"/>
      <sheetData sheetId="813" refreshError="1"/>
      <sheetData sheetId="814" refreshError="1"/>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sheetData sheetId="1037"/>
      <sheetData sheetId="1038"/>
      <sheetData sheetId="1039"/>
      <sheetData sheetId="1040" refreshError="1"/>
      <sheetData sheetId="1041"/>
      <sheetData sheetId="1042"/>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sheetData sheetId="1053" refreshError="1"/>
      <sheetData sheetId="1054" refreshError="1"/>
      <sheetData sheetId="1055" refreshError="1"/>
      <sheetData sheetId="1056" refreshError="1"/>
      <sheetData sheetId="1057"/>
      <sheetData sheetId="1058"/>
      <sheetData sheetId="1059"/>
      <sheetData sheetId="1060" refreshError="1"/>
      <sheetData sheetId="1061" refreshError="1"/>
      <sheetData sheetId="1062" refreshError="1"/>
      <sheetData sheetId="10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2b"/>
      <sheetName val="5,04"/>
      <sheetName val="5,04 (2)"/>
      <sheetName val="5,05"/>
      <sheetName val="5,06"/>
      <sheetName val="5,06A"/>
      <sheetName val="5,07"/>
      <sheetName val="5,09"/>
      <sheetName val="5,11"/>
      <sheetName val="5,12"/>
      <sheetName val="6,01"/>
      <sheetName val="6,02"/>
      <sheetName val="6,03"/>
      <sheetName val="6,04"/>
      <sheetName val="7,0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2,01"/>
      <sheetName val="2,02"/>
      <sheetName val="2,03"/>
      <sheetName val="2,04"/>
      <sheetName val="2,05"/>
      <sheetName val="2,06"/>
      <sheetName val="2,07"/>
      <sheetName val="2,08"/>
      <sheetName val="2,09"/>
      <sheetName val="2,10"/>
      <sheetName val="2,11"/>
      <sheetName val="3,01"/>
      <sheetName val="3,02"/>
      <sheetName val="3,03"/>
      <sheetName val="3,04"/>
      <sheetName val="3,05"/>
      <sheetName val="3,06"/>
      <sheetName val="3,07"/>
      <sheetName val="3,08"/>
      <sheetName val="3,09"/>
      <sheetName val="4,01"/>
      <sheetName val="4,02"/>
      <sheetName val="4,03"/>
      <sheetName val="4,04"/>
      <sheetName val="4,05"/>
      <sheetName val="5,01"/>
      <sheetName val="5,06"/>
      <sheetName val="5,07"/>
      <sheetName val="5,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2b"/>
      <sheetName val="5,04"/>
      <sheetName val="5,04 (2)"/>
      <sheetName val="5,05"/>
      <sheetName val="5,06"/>
      <sheetName val="5,06A"/>
      <sheetName val="5,07"/>
      <sheetName val="5,09"/>
      <sheetName val="5,11"/>
      <sheetName val="5,12"/>
      <sheetName val="6,01"/>
      <sheetName val="6,02"/>
      <sheetName val="6,03"/>
      <sheetName val="6,04"/>
      <sheetName val="7,02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2 (3)"/>
      <sheetName val="5,2 (2)"/>
      <sheetName val="5,2"/>
      <sheetName val="Hoja2"/>
      <sheetName val="5,1"/>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Hoja2"/>
      <sheetName val="5,1"/>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 val="Formular"/>
      <sheetName val="Recurso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 val="RELACION DE PRECIOS"/>
      <sheetName val="ACTA 6"/>
      <sheetName val="MODIF. 2"/>
      <sheetName val="MODIF. 3"/>
      <sheetName val="MODIF. 4"/>
      <sheetName val="cant"/>
      <sheetName val="par mar19"/>
      <sheetName val="par"/>
      <sheetName val="INSUMOS"/>
      <sheetName val="MAQUILA"/>
      <sheetName val="SUBPRODUCTOS"/>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4"/>
      <sheetName val="3,5"/>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Y RECURSOS"/>
      <sheetName val="FORMULARIO DE PRECIOS UNITARIOS"/>
      <sheetName val="1,01"/>
      <sheetName val="1,02"/>
      <sheetName val="1,03"/>
      <sheetName val="1,04"/>
      <sheetName val="1,05"/>
      <sheetName val="1,06"/>
      <sheetName val="1,07"/>
      <sheetName val="1,08"/>
      <sheetName val="2,01"/>
      <sheetName val="2,02"/>
      <sheetName val="2,03"/>
      <sheetName val="2,04"/>
      <sheetName val="2,05"/>
      <sheetName val="3,01"/>
      <sheetName val="3,02"/>
      <sheetName val="4,01"/>
      <sheetName val="4,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DE OBRA SEG"/>
      <sheetName val="HERRAMIENTA SEGURIDAD"/>
      <sheetName val="TRANSPORTE SEGURIDAD"/>
      <sheetName val="MATERIAL SEGURIDAD"/>
      <sheetName val="Cantidades"/>
      <sheetName val="Presupuesto Consolidado"/>
      <sheetName val="APUS SEGURIDAD"/>
    </sheetNames>
    <sheetDataSet>
      <sheetData sheetId="0"/>
      <sheetData sheetId="1"/>
      <sheetData sheetId="2"/>
      <sheetData sheetId="3"/>
      <sheetData sheetId="4"/>
      <sheetData sheetId="5"/>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 val="FORMULARIO No.5 APU"/>
    </sheetNames>
    <sheetDataSet>
      <sheetData sheetId="0"/>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 val="Jul-Ago"/>
      <sheetName val="May-Jun"/>
      <sheetName val="Sep-Oct"/>
      <sheetName val="Base de Diseño"/>
      <sheetName val="LISTA CÓDIGOS"/>
      <sheetName val="BASE APU"/>
      <sheetName val="MANO DE OBRA"/>
      <sheetName val="EQUIPOS"/>
      <sheetName val="MATERIALES"/>
      <sheetName val="ESTRUCTURAS"/>
      <sheetName val="TRANSPORTE"/>
      <sheetName val="SUB_APU6"/>
      <sheetName val="Cantidades_de_Obra6"/>
      <sheetName val="Itemes_Renovación1"/>
      <sheetName val="Sábana"/>
      <sheetName val="Coloc. e Interc. Tapones"/>
      <sheetName val="Cambio de Valv."/>
      <sheetName val="Interc de Hidr."/>
      <sheetName val="Interc.tapones"/>
      <sheetName val="Interc.válv."/>
      <sheetName val="Paral. 1"/>
      <sheetName val="Paral. 2"/>
      <sheetName val="Paral. 3"/>
      <sheetName val="Paral.4"/>
      <sheetName val="Varios."/>
      <sheetName val="CALC PROD MENSUAL"/>
      <sheetName val="PLAN DE INVERSION ANTICIPO"/>
      <sheetName val="inv mensual"/>
      <sheetName val="borrador flujo inv"/>
      <sheetName val="social-ambiental"/>
      <sheetName val="AU"/>
      <sheetName val="SUB_APU7"/>
      <sheetName val="Cantidades_de_Obra7"/>
      <sheetName val="Itemes_Renovación2"/>
      <sheetName val="SUB_APU8"/>
      <sheetName val="Cantidades_de_Obra8"/>
      <sheetName val="Itemes_Renovación3"/>
      <sheetName val="SUB_APU9"/>
      <sheetName val="Cantidades_de_Obra9"/>
      <sheetName val="Itemes_Renovación4"/>
    </sheetNames>
    <sheetDataSet>
      <sheetData sheetId="0"/>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sheetName val="1,02"/>
      <sheetName val="1,03"/>
      <sheetName val="1,04"/>
      <sheetName val="1,05"/>
      <sheetName val="1,06"/>
      <sheetName val="2,01"/>
      <sheetName val="2,02"/>
      <sheetName val="2,03"/>
      <sheetName val="2,04"/>
      <sheetName val="2,05"/>
      <sheetName val="2,06"/>
      <sheetName val="FORMULARIO DE PRECIOS UNITARIOS"/>
      <sheetName val="APU ELEC FER"/>
      <sheetName val="APUS A.A"/>
      <sheetName val="2,07"/>
      <sheetName val="2,08"/>
      <sheetName val="2,09"/>
      <sheetName val="2,1"/>
      <sheetName val="2,11"/>
      <sheetName val="2,12"/>
      <sheetName val="2,13"/>
      <sheetName val="2,14"/>
      <sheetName val="2,15"/>
      <sheetName val="2,16"/>
      <sheetName val="2,17"/>
      <sheetName val="2,18"/>
      <sheetName val="MATERIALES Y RECURSOS"/>
      <sheetName val="3,01"/>
      <sheetName val="3,02"/>
      <sheetName val="3,03"/>
      <sheetName val="3,04"/>
      <sheetName val="3,05"/>
      <sheetName val="3,06"/>
      <sheetName val="3,07"/>
      <sheetName val="3,08"/>
      <sheetName val="3,09"/>
      <sheetName val="3,10"/>
      <sheetName val="3,11"/>
      <sheetName val="3,12"/>
      <sheetName val="3,12 (2)"/>
      <sheetName val="3,13"/>
      <sheetName val="3,14"/>
      <sheetName val="3,15"/>
      <sheetName val="3,16"/>
      <sheetName val="3,17"/>
      <sheetName val="3,18"/>
      <sheetName val="3,19"/>
      <sheetName val="3,20"/>
      <sheetName val="4,01"/>
      <sheetName val="4,02"/>
      <sheetName val="4,03"/>
      <sheetName val="4,04"/>
      <sheetName val="4,05"/>
      <sheetName val="4,06"/>
      <sheetName val="4,07"/>
      <sheetName val="4,08"/>
      <sheetName val="4,09"/>
      <sheetName val="4,10"/>
      <sheetName val="5,01"/>
      <sheetName val="5,02"/>
      <sheetName val="5,03"/>
      <sheetName val="5,04"/>
      <sheetName val="6,01"/>
      <sheetName val="6,03"/>
      <sheetName val="6,04"/>
      <sheetName val="5,19"/>
      <sheetName val="FORMULARIO DE PRECIOS S"/>
      <sheetName val="FORMULAR. DE PREC. UNIT B12_P1"/>
      <sheetName val="1,04 (2)"/>
      <sheetName val="ilum p4"/>
      <sheetName val="apu pase muro"/>
      <sheetName val="4,11"/>
      <sheetName val="5,1 (3)"/>
      <sheetName val="5,1 (2)"/>
      <sheetName val="B12"/>
      <sheetName val="5,2 (2)"/>
      <sheetName val="5,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DE OBRA SEG"/>
      <sheetName val="HERRAMIENTA SEGURIDAD"/>
      <sheetName val="TRANSPORTE SEGURIDAD"/>
      <sheetName val="MATERIAL SEGURIDAD"/>
      <sheetName val="Cantidades"/>
      <sheetName val="Presupuesto Consolidado"/>
      <sheetName val="APUS SEGURIDA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 M.OBRA DETALLES"/>
      <sheetName val="1.0001"/>
      <sheetName val="1,0002"/>
      <sheetName val="9.1.2"/>
      <sheetName val="9.1.3"/>
      <sheetName val="9.1.4"/>
      <sheetName val="9.1.5"/>
      <sheetName val="9.1.17"/>
      <sheetName val="9.1.20"/>
      <sheetName val="10.1.9"/>
      <sheetName val="10.1.10"/>
      <sheetName val="11.1.1"/>
      <sheetName val="11.1.2"/>
      <sheetName val="11.1.3"/>
      <sheetName val="11.1.4"/>
      <sheetName val="11.1.5"/>
      <sheetName val="11.1.6"/>
      <sheetName val="12.1.3"/>
      <sheetName val="12.1.4"/>
      <sheetName val="13.1.1"/>
      <sheetName val="13.1.2"/>
      <sheetName val="14.1.1"/>
      <sheetName val="16.1.1"/>
      <sheetName val="18.1"/>
      <sheetName val="18.2"/>
      <sheetName val="18.3"/>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22.16"/>
      <sheetName val="22.17"/>
      <sheetName val="22.18"/>
      <sheetName val="22.22"/>
      <sheetName val="22.23"/>
      <sheetName val="22.24"/>
      <sheetName val="22.25"/>
      <sheetName val="22.26"/>
      <sheetName val="22.27"/>
      <sheetName val="1.11 (2)"/>
      <sheetName val="3,40 (2)"/>
      <sheetName val="1-02"/>
      <sheetName val="2-01"/>
      <sheetName val="2-02"/>
      <sheetName val="1-6"/>
      <sheetName val="3-5"/>
      <sheetName val="2-1"/>
      <sheetName val="1-3"/>
      <sheetName val="1-1"/>
      <sheetName val="1.1"/>
      <sheetName val="1.5"/>
      <sheetName val="1.6"/>
      <sheetName val="1.8"/>
      <sheetName val="1.9"/>
      <sheetName val="1.10"/>
      <sheetName val="1.11"/>
      <sheetName val="1,012"/>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2,01"/>
      <sheetName val="2,02"/>
      <sheetName val="2,03"/>
      <sheetName val="3,01"/>
      <sheetName val="3,02"/>
      <sheetName val="3,03"/>
      <sheetName val="3,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 val="DESPLEG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sheetData sheetId="29"/>
      <sheetData sheetId="3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4"/>
      <sheetName val="5,04 (2)"/>
      <sheetName val="5,05"/>
      <sheetName val="5,06"/>
      <sheetName val="5,06A"/>
      <sheetName val="5,07"/>
      <sheetName val="5,09"/>
      <sheetName val="5,11"/>
      <sheetName val="5,12"/>
      <sheetName val="6,01"/>
      <sheetName val="6,02"/>
      <sheetName val="6,03"/>
      <sheetName val="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 val="Costos Totales"/>
      <sheetName val="Análisis A.U."/>
      <sheetName val="Costos Direcos Unitarios"/>
      <sheetName val="APU's Obra Civil"/>
      <sheetName val="Prima Polizas"/>
      <sheetName val="F.P. Profesionales"/>
      <sheetName val="F.P. Mano de Obra"/>
      <sheetName val="Inversión Ambiental"/>
      <sheetName val="CALIBRACIONES"/>
      <sheetName val="CALIBRACION limonar"/>
      <sheetName val="CALIBRACION 4 vientos"/>
      <sheetName val="CALIBRACION la pradera"/>
      <sheetName val="CALIBRACION carlos e"/>
      <sheetName val="CALIBRACION malibu"/>
      <sheetName val="CALIBRACION lourdes"/>
      <sheetName val="CALIBRACION ajedrez "/>
      <sheetName val="CALIBRACION la chinca"/>
      <sheetName val="Hoja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RECIOS UNITARIOS"/>
      <sheetName val="FORMULAR. DE PREC. UNIT B11_P1"/>
      <sheetName val="FORMULAR. DE PREC. UNIT B12_P1"/>
      <sheetName val="MATERIALES Y RECURSOS"/>
      <sheetName val="A25.1.0"/>
      <sheetName val="A25.2.0"/>
      <sheetName val="A25.3.0"/>
      <sheetName val="A25.4.0"/>
      <sheetName val="A25.5.0"/>
      <sheetName val="A25.6.0"/>
      <sheetName val="A26.1.0"/>
      <sheetName val="A26.2.0"/>
      <sheetName val="A26.3.0"/>
      <sheetName val="A26.4.0"/>
      <sheetName val="A26.5.0"/>
      <sheetName val="A26.6.0"/>
      <sheetName val="A26.7.0"/>
      <sheetName val="A26.8.0"/>
      <sheetName val="A26.9.0"/>
      <sheetName val="A26.10.0"/>
      <sheetName val="A26.11.0"/>
      <sheetName val="A26.12.0"/>
      <sheetName val="A26.13.0"/>
      <sheetName val="A26.14.0"/>
      <sheetName val="A26.15.0"/>
      <sheetName val="A26.16.0"/>
      <sheetName val="A27.1.0"/>
      <sheetName val="A27.2.0"/>
      <sheetName val="A27.3.0"/>
      <sheetName val="A27.4.0"/>
      <sheetName val="A27.5.0"/>
      <sheetName val="A27.6.0"/>
      <sheetName val="A27.7.0"/>
      <sheetName val="A27.8.0"/>
      <sheetName val="A27.9.0"/>
      <sheetName val="A27.10.0"/>
      <sheetName val="A27.11.0"/>
      <sheetName val="A27.12.0"/>
      <sheetName val="A27.13.0"/>
      <sheetName val="A28.1.0"/>
      <sheetName val="A28.2.0"/>
      <sheetName val="A29.1.0"/>
      <sheetName val="A29.2.0"/>
      <sheetName val="A29.3.0"/>
      <sheetName val="A29.4.0"/>
      <sheetName val="Consolidado B11"/>
      <sheetName val="5,19"/>
      <sheetName val="1,04 (2)"/>
      <sheetName val="apu pase muro"/>
      <sheetName val="4,11"/>
      <sheetName val="1,10 (2)"/>
      <sheetName val="5,9 (2)"/>
      <sheetName val="5,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es "/>
      <sheetName val="F.P. Mano de Obra"/>
      <sheetName val="Analisis A.U"/>
      <sheetName val="Inversion Ambiental"/>
      <sheetName val="Memoria Cantidades"/>
      <sheetName val="MANO DE OBRA SEG"/>
      <sheetName val="MATERIAL SEG"/>
      <sheetName val="HERRAMIENTA SEG"/>
      <sheetName val="TRANSPORTE SEG"/>
      <sheetName val="NECESIDADES ADICIONALES SEGURID"/>
      <sheetName val="Presupuesto Consolidado"/>
      <sheetName val="APU Segur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BA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221"/>
  <sheetViews>
    <sheetView tabSelected="1" topLeftCell="B157" zoomScale="85" zoomScaleNormal="85" zoomScaleSheetLayoutView="85" workbookViewId="0">
      <selection activeCell="D162" sqref="D162"/>
    </sheetView>
  </sheetViews>
  <sheetFormatPr baseColWidth="10" defaultColWidth="11.42578125" defaultRowHeight="15" x14ac:dyDescent="0.2"/>
  <cols>
    <col min="1" max="1" width="0" style="1" hidden="1" customWidth="1"/>
    <col min="2" max="3" width="9" style="1" customWidth="1"/>
    <col min="4" max="4" width="128.28515625" style="1" customWidth="1"/>
    <col min="5" max="5" width="7.28515625" style="1" bestFit="1" customWidth="1"/>
    <col min="6" max="6" width="10.85546875" style="1" bestFit="1" customWidth="1"/>
    <col min="7" max="7" width="21.140625" style="1" bestFit="1" customWidth="1"/>
    <col min="8" max="8" width="22.85546875" style="1" customWidth="1"/>
    <col min="9" max="11" width="11.42578125" style="1"/>
    <col min="12" max="12" width="18" style="1" bestFit="1" customWidth="1"/>
    <col min="13" max="16384" width="11.42578125" style="1"/>
  </cols>
  <sheetData>
    <row r="1" spans="2:8" ht="107.25" customHeight="1" x14ac:dyDescent="0.2">
      <c r="B1" s="70" t="s">
        <v>0</v>
      </c>
      <c r="C1" s="71"/>
      <c r="D1" s="71"/>
      <c r="E1" s="57"/>
      <c r="F1" s="72" t="s">
        <v>1</v>
      </c>
      <c r="G1" s="72"/>
      <c r="H1" s="73"/>
    </row>
    <row r="2" spans="2:8" ht="18" x14ac:dyDescent="0.2">
      <c r="B2" s="56"/>
      <c r="C2" s="56"/>
      <c r="D2" s="55" t="s">
        <v>2</v>
      </c>
      <c r="E2" s="23"/>
      <c r="F2" s="23"/>
      <c r="G2" s="23"/>
      <c r="H2" s="23"/>
    </row>
    <row r="3" spans="2:8" ht="15.75" x14ac:dyDescent="0.2">
      <c r="B3" s="23"/>
      <c r="C3" s="23"/>
      <c r="D3" s="24"/>
      <c r="E3" s="23"/>
      <c r="F3" s="23"/>
      <c r="G3" s="23"/>
      <c r="H3" s="23"/>
    </row>
    <row r="4" spans="2:8" ht="15.75" x14ac:dyDescent="0.2">
      <c r="B4" s="53" t="s">
        <v>3</v>
      </c>
      <c r="C4" s="53" t="s">
        <v>4</v>
      </c>
      <c r="D4" s="53" t="s">
        <v>5</v>
      </c>
      <c r="E4" s="53" t="s">
        <v>6</v>
      </c>
      <c r="F4" s="52" t="s">
        <v>7</v>
      </c>
      <c r="G4" s="51" t="s">
        <v>8</v>
      </c>
      <c r="H4" s="51" t="s">
        <v>9</v>
      </c>
    </row>
    <row r="5" spans="2:8" ht="15.75" x14ac:dyDescent="0.2">
      <c r="B5" s="53">
        <v>1</v>
      </c>
      <c r="C5" s="53"/>
      <c r="D5" s="54" t="s">
        <v>10</v>
      </c>
      <c r="E5" s="53"/>
      <c r="F5" s="52"/>
      <c r="G5" s="51"/>
      <c r="H5" s="51"/>
    </row>
    <row r="6" spans="2:8" ht="105" x14ac:dyDescent="0.2">
      <c r="B6" s="30" t="s">
        <v>11</v>
      </c>
      <c r="C6" s="30" t="s">
        <v>12</v>
      </c>
      <c r="D6" s="33" t="s">
        <v>13</v>
      </c>
      <c r="E6" s="26" t="s">
        <v>14</v>
      </c>
      <c r="F6" s="31">
        <v>50</v>
      </c>
      <c r="G6" s="58">
        <v>0</v>
      </c>
      <c r="H6" s="6">
        <f>G6*F6</f>
        <v>0</v>
      </c>
    </row>
    <row r="7" spans="2:8" ht="75" x14ac:dyDescent="0.2">
      <c r="B7" s="30" t="s">
        <v>15</v>
      </c>
      <c r="C7" s="30" t="s">
        <v>12</v>
      </c>
      <c r="D7" s="33" t="s">
        <v>16</v>
      </c>
      <c r="E7" s="26" t="s">
        <v>17</v>
      </c>
      <c r="F7" s="31">
        <v>800</v>
      </c>
      <c r="G7" s="58">
        <v>0</v>
      </c>
      <c r="H7" s="6">
        <f>G7*F7</f>
        <v>0</v>
      </c>
    </row>
    <row r="8" spans="2:8" ht="75" x14ac:dyDescent="0.2">
      <c r="B8" s="30" t="s">
        <v>18</v>
      </c>
      <c r="C8" s="30" t="s">
        <v>12</v>
      </c>
      <c r="D8" s="29" t="s">
        <v>19</v>
      </c>
      <c r="E8" s="26" t="s">
        <v>17</v>
      </c>
      <c r="F8" s="31">
        <v>280</v>
      </c>
      <c r="G8" s="58">
        <v>0</v>
      </c>
      <c r="H8" s="6">
        <f>G8*F8</f>
        <v>0</v>
      </c>
    </row>
    <row r="9" spans="2:8" ht="60" x14ac:dyDescent="0.2">
      <c r="B9" s="32" t="s">
        <v>20</v>
      </c>
      <c r="C9" s="32" t="s">
        <v>12</v>
      </c>
      <c r="D9" s="29" t="s">
        <v>21</v>
      </c>
      <c r="E9" s="26" t="s">
        <v>22</v>
      </c>
      <c r="F9" s="31">
        <v>520</v>
      </c>
      <c r="G9" s="58">
        <v>0</v>
      </c>
      <c r="H9" s="6">
        <f>G9*F9</f>
        <v>0</v>
      </c>
    </row>
    <row r="10" spans="2:8" ht="90" x14ac:dyDescent="0.2">
      <c r="B10" s="30" t="s">
        <v>23</v>
      </c>
      <c r="C10" s="30" t="s">
        <v>12</v>
      </c>
      <c r="D10" s="29" t="s">
        <v>24</v>
      </c>
      <c r="E10" s="28" t="s">
        <v>22</v>
      </c>
      <c r="F10" s="8">
        <v>70</v>
      </c>
      <c r="G10" s="58">
        <v>0</v>
      </c>
      <c r="H10" s="6">
        <f>G10*F10</f>
        <v>0</v>
      </c>
    </row>
    <row r="11" spans="2:8" ht="15.75" x14ac:dyDescent="0.2">
      <c r="B11" s="50" t="s">
        <v>25</v>
      </c>
      <c r="C11" s="50"/>
      <c r="D11" s="24" t="s">
        <v>26</v>
      </c>
      <c r="E11" s="23"/>
      <c r="F11" s="23"/>
      <c r="G11" s="24"/>
      <c r="H11" s="24"/>
    </row>
    <row r="12" spans="2:8" ht="45" x14ac:dyDescent="0.2">
      <c r="B12" s="10" t="s">
        <v>27</v>
      </c>
      <c r="C12" s="10" t="s">
        <v>28</v>
      </c>
      <c r="D12" s="9" t="s">
        <v>29</v>
      </c>
      <c r="E12" s="17" t="s">
        <v>30</v>
      </c>
      <c r="F12" s="8">
        <v>2</v>
      </c>
      <c r="G12" s="58">
        <v>0</v>
      </c>
      <c r="H12" s="6">
        <f t="shared" ref="H12:H18" si="0">G12*F12</f>
        <v>0</v>
      </c>
    </row>
    <row r="13" spans="2:8" ht="15.75" x14ac:dyDescent="0.2">
      <c r="B13" s="10" t="s">
        <v>31</v>
      </c>
      <c r="C13" s="10"/>
      <c r="D13" s="9" t="s">
        <v>32</v>
      </c>
      <c r="E13" s="7" t="s">
        <v>22</v>
      </c>
      <c r="F13" s="8">
        <v>1</v>
      </c>
      <c r="G13" s="58">
        <v>0</v>
      </c>
      <c r="H13" s="6">
        <f t="shared" si="0"/>
        <v>0</v>
      </c>
    </row>
    <row r="14" spans="2:8" ht="45" x14ac:dyDescent="0.2">
      <c r="B14" s="10" t="s">
        <v>33</v>
      </c>
      <c r="C14" s="10" t="s">
        <v>12</v>
      </c>
      <c r="D14" s="9" t="s">
        <v>34</v>
      </c>
      <c r="E14" s="7" t="s">
        <v>35</v>
      </c>
      <c r="F14" s="8">
        <v>0.63</v>
      </c>
      <c r="G14" s="58">
        <v>0</v>
      </c>
      <c r="H14" s="6">
        <f t="shared" si="0"/>
        <v>0</v>
      </c>
    </row>
    <row r="15" spans="2:8" ht="30" x14ac:dyDescent="0.2">
      <c r="B15" s="10" t="s">
        <v>36</v>
      </c>
      <c r="C15" s="10" t="s">
        <v>12</v>
      </c>
      <c r="D15" s="9" t="s">
        <v>37</v>
      </c>
      <c r="E15" s="7" t="s">
        <v>22</v>
      </c>
      <c r="F15" s="8">
        <v>4.8999999999999995</v>
      </c>
      <c r="G15" s="58">
        <v>0</v>
      </c>
      <c r="H15" s="6">
        <f t="shared" si="0"/>
        <v>0</v>
      </c>
    </row>
    <row r="16" spans="2:8" ht="105" x14ac:dyDescent="0.2">
      <c r="B16" s="10" t="s">
        <v>38</v>
      </c>
      <c r="C16" s="10" t="s">
        <v>12</v>
      </c>
      <c r="D16" s="9" t="s">
        <v>39</v>
      </c>
      <c r="E16" s="7" t="s">
        <v>40</v>
      </c>
      <c r="F16" s="8">
        <v>7.1</v>
      </c>
      <c r="G16" s="58">
        <v>0</v>
      </c>
      <c r="H16" s="6">
        <f t="shared" si="0"/>
        <v>0</v>
      </c>
    </row>
    <row r="17" spans="2:12" ht="60" x14ac:dyDescent="0.2">
      <c r="B17" s="10" t="s">
        <v>41</v>
      </c>
      <c r="C17" s="49" t="s">
        <v>12</v>
      </c>
      <c r="D17" s="9" t="s">
        <v>42</v>
      </c>
      <c r="E17" s="7" t="s">
        <v>43</v>
      </c>
      <c r="F17" s="8">
        <v>157</v>
      </c>
      <c r="G17" s="58">
        <v>0</v>
      </c>
      <c r="H17" s="6">
        <f t="shared" si="0"/>
        <v>0</v>
      </c>
      <c r="L17" s="48"/>
    </row>
    <row r="18" spans="2:12" ht="135" x14ac:dyDescent="0.2">
      <c r="B18" s="10" t="s">
        <v>44</v>
      </c>
      <c r="C18" s="49" t="s">
        <v>12</v>
      </c>
      <c r="D18" s="9" t="s">
        <v>45</v>
      </c>
      <c r="E18" s="7" t="s">
        <v>43</v>
      </c>
      <c r="F18" s="8">
        <v>82</v>
      </c>
      <c r="G18" s="58">
        <v>0</v>
      </c>
      <c r="H18" s="6">
        <f t="shared" si="0"/>
        <v>0</v>
      </c>
      <c r="L18" s="48"/>
    </row>
    <row r="19" spans="2:12" ht="15.75" x14ac:dyDescent="0.2">
      <c r="B19" s="10"/>
      <c r="C19" s="10"/>
      <c r="D19" s="16" t="s">
        <v>46</v>
      </c>
      <c r="E19" s="14"/>
      <c r="F19" s="15"/>
      <c r="G19" s="14"/>
      <c r="H19" s="13"/>
      <c r="L19" s="48"/>
    </row>
    <row r="20" spans="2:12" ht="15.75" x14ac:dyDescent="0.2">
      <c r="B20" s="10"/>
      <c r="C20" s="10"/>
      <c r="D20" s="9" t="s">
        <v>47</v>
      </c>
      <c r="E20" s="11"/>
      <c r="F20" s="11"/>
      <c r="G20" s="11"/>
      <c r="H20" s="11"/>
      <c r="L20" s="48"/>
    </row>
    <row r="21" spans="2:12" x14ac:dyDescent="0.2">
      <c r="B21" s="12"/>
      <c r="C21" s="12"/>
      <c r="D21" s="9" t="s">
        <v>48</v>
      </c>
      <c r="E21" s="11"/>
      <c r="F21" s="11"/>
      <c r="G21" s="11"/>
      <c r="H21" s="11"/>
      <c r="L21" s="48"/>
    </row>
    <row r="22" spans="2:12" ht="45" x14ac:dyDescent="0.2">
      <c r="B22" s="10" t="s">
        <v>49</v>
      </c>
      <c r="C22" s="10" t="s">
        <v>28</v>
      </c>
      <c r="D22" s="9" t="s">
        <v>50</v>
      </c>
      <c r="E22" s="7" t="s">
        <v>22</v>
      </c>
      <c r="F22" s="8">
        <v>1</v>
      </c>
      <c r="G22" s="58">
        <v>0</v>
      </c>
      <c r="H22" s="6">
        <f>ROUND(F22*G22,0)</f>
        <v>0</v>
      </c>
      <c r="L22" s="48"/>
    </row>
    <row r="23" spans="2:12" ht="30" x14ac:dyDescent="0.2">
      <c r="B23" s="10" t="s">
        <v>51</v>
      </c>
      <c r="C23" s="10" t="s">
        <v>28</v>
      </c>
      <c r="D23" s="9" t="s">
        <v>52</v>
      </c>
      <c r="E23" s="7" t="s">
        <v>35</v>
      </c>
      <c r="F23" s="8">
        <v>1</v>
      </c>
      <c r="G23" s="58">
        <v>0</v>
      </c>
      <c r="H23" s="6">
        <f>ROUND(F23*G23,0)</f>
        <v>0</v>
      </c>
      <c r="L23" s="48"/>
    </row>
    <row r="24" spans="2:12" ht="15.75" x14ac:dyDescent="0.2">
      <c r="B24" s="10"/>
      <c r="C24" s="10"/>
      <c r="D24" s="9" t="s">
        <v>53</v>
      </c>
      <c r="E24" s="7"/>
      <c r="F24" s="8"/>
      <c r="G24" s="7"/>
      <c r="H24" s="6"/>
      <c r="L24" s="48"/>
    </row>
    <row r="25" spans="2:12" ht="60" x14ac:dyDescent="0.2">
      <c r="B25" s="10" t="s">
        <v>54</v>
      </c>
      <c r="C25" s="10" t="s">
        <v>28</v>
      </c>
      <c r="D25" s="9" t="s">
        <v>55</v>
      </c>
      <c r="E25" s="7" t="s">
        <v>56</v>
      </c>
      <c r="F25" s="8">
        <v>1</v>
      </c>
      <c r="G25" s="58">
        <v>0</v>
      </c>
      <c r="H25" s="6">
        <f>ROUND(F25*G25,0)</f>
        <v>0</v>
      </c>
      <c r="L25" s="48"/>
    </row>
    <row r="26" spans="2:12" ht="15.75" x14ac:dyDescent="0.2">
      <c r="B26" s="10"/>
      <c r="C26" s="10"/>
      <c r="D26" s="9" t="s">
        <v>57</v>
      </c>
      <c r="E26" s="7"/>
      <c r="F26" s="8"/>
      <c r="G26" s="7"/>
      <c r="H26" s="6"/>
      <c r="L26" s="48"/>
    </row>
    <row r="27" spans="2:12" ht="15.75" x14ac:dyDescent="0.2">
      <c r="B27" s="10"/>
      <c r="C27" s="10"/>
      <c r="D27" s="9" t="s">
        <v>58</v>
      </c>
      <c r="E27" s="7"/>
      <c r="F27" s="8"/>
      <c r="G27" s="7"/>
      <c r="H27" s="6"/>
      <c r="L27" s="48"/>
    </row>
    <row r="28" spans="2:12" ht="75" x14ac:dyDescent="0.2">
      <c r="B28" s="10" t="s">
        <v>59</v>
      </c>
      <c r="C28" s="10" t="s">
        <v>28</v>
      </c>
      <c r="D28" s="9" t="s">
        <v>60</v>
      </c>
      <c r="E28" s="7" t="s">
        <v>35</v>
      </c>
      <c r="F28" s="8">
        <v>1</v>
      </c>
      <c r="G28" s="58">
        <v>0</v>
      </c>
      <c r="H28" s="6">
        <f>ROUND(F28*G28,0)</f>
        <v>0</v>
      </c>
      <c r="L28" s="48"/>
    </row>
    <row r="29" spans="2:12" ht="15.75" x14ac:dyDescent="0.2">
      <c r="B29" s="10"/>
      <c r="C29" s="10"/>
      <c r="D29" s="9" t="s">
        <v>61</v>
      </c>
      <c r="E29" s="7"/>
      <c r="F29" s="8"/>
      <c r="G29" s="7"/>
      <c r="H29" s="6"/>
      <c r="L29" s="48"/>
    </row>
    <row r="30" spans="2:12" ht="45" x14ac:dyDescent="0.2">
      <c r="B30" s="10" t="s">
        <v>62</v>
      </c>
      <c r="C30" s="10" t="s">
        <v>28</v>
      </c>
      <c r="D30" s="9" t="s">
        <v>63</v>
      </c>
      <c r="E30" s="7" t="s">
        <v>35</v>
      </c>
      <c r="F30" s="8">
        <v>1</v>
      </c>
      <c r="G30" s="58">
        <v>0</v>
      </c>
      <c r="H30" s="6">
        <f>ROUND(F30*G30,0)</f>
        <v>0</v>
      </c>
      <c r="L30" s="48"/>
    </row>
    <row r="31" spans="2:12" ht="15.75" x14ac:dyDescent="0.2">
      <c r="B31" s="10"/>
      <c r="C31" s="10"/>
      <c r="D31" s="9" t="s">
        <v>64</v>
      </c>
      <c r="E31" s="7"/>
      <c r="F31" s="8"/>
      <c r="G31" s="7"/>
      <c r="H31" s="6"/>
      <c r="L31" s="48"/>
    </row>
    <row r="32" spans="2:12" ht="15.75" x14ac:dyDescent="0.2">
      <c r="B32" s="10"/>
      <c r="C32" s="10"/>
      <c r="D32" s="9" t="s">
        <v>65</v>
      </c>
      <c r="E32" s="7"/>
      <c r="F32" s="8"/>
      <c r="G32" s="7"/>
      <c r="H32" s="6"/>
      <c r="L32" s="48"/>
    </row>
    <row r="33" spans="2:12" ht="60" x14ac:dyDescent="0.2">
      <c r="B33" s="10" t="s">
        <v>66</v>
      </c>
      <c r="C33" s="10" t="s">
        <v>28</v>
      </c>
      <c r="D33" s="9" t="s">
        <v>67</v>
      </c>
      <c r="E33" s="7" t="s">
        <v>35</v>
      </c>
      <c r="F33" s="8">
        <v>1</v>
      </c>
      <c r="G33" s="58">
        <v>0</v>
      </c>
      <c r="H33" s="6">
        <f>ROUND(F33*G33,0)</f>
        <v>0</v>
      </c>
      <c r="L33" s="48"/>
    </row>
    <row r="34" spans="2:12" ht="75" x14ac:dyDescent="0.2">
      <c r="B34" s="10" t="s">
        <v>68</v>
      </c>
      <c r="C34" s="10" t="s">
        <v>12</v>
      </c>
      <c r="D34" s="9" t="s">
        <v>69</v>
      </c>
      <c r="E34" s="7" t="s">
        <v>35</v>
      </c>
      <c r="F34" s="8">
        <v>1</v>
      </c>
      <c r="G34" s="58">
        <v>0</v>
      </c>
      <c r="H34" s="6">
        <f>ROUND(F34*G34,0)</f>
        <v>0</v>
      </c>
      <c r="L34" s="48"/>
    </row>
    <row r="35" spans="2:12" ht="15.75" x14ac:dyDescent="0.2">
      <c r="B35" s="10"/>
      <c r="C35" s="10"/>
      <c r="D35" s="9" t="s">
        <v>70</v>
      </c>
      <c r="E35" s="7"/>
      <c r="F35" s="8"/>
      <c r="G35" s="7"/>
      <c r="H35" s="6"/>
      <c r="L35" s="48"/>
    </row>
    <row r="36" spans="2:12" ht="60" x14ac:dyDescent="0.2">
      <c r="B36" s="10" t="s">
        <v>71</v>
      </c>
      <c r="C36" s="10" t="s">
        <v>28</v>
      </c>
      <c r="D36" s="9" t="s">
        <v>72</v>
      </c>
      <c r="E36" s="7" t="s">
        <v>22</v>
      </c>
      <c r="F36" s="8">
        <v>1</v>
      </c>
      <c r="G36" s="58">
        <v>0</v>
      </c>
      <c r="H36" s="6">
        <f>ROUND(F36*G36,0)</f>
        <v>0</v>
      </c>
      <c r="L36" s="48"/>
    </row>
    <row r="37" spans="2:12" ht="30" x14ac:dyDescent="0.2">
      <c r="B37" s="10" t="s">
        <v>73</v>
      </c>
      <c r="C37" s="10" t="s">
        <v>28</v>
      </c>
      <c r="D37" s="9" t="s">
        <v>74</v>
      </c>
      <c r="E37" s="7" t="s">
        <v>35</v>
      </c>
      <c r="F37" s="8">
        <v>1</v>
      </c>
      <c r="G37" s="58">
        <v>0</v>
      </c>
      <c r="H37" s="6">
        <f>ROUND(F37*G37,0)</f>
        <v>0</v>
      </c>
      <c r="L37" s="48"/>
    </row>
    <row r="38" spans="2:12" ht="15.75" x14ac:dyDescent="0.2">
      <c r="B38" s="10"/>
      <c r="C38" s="10"/>
      <c r="D38" s="9" t="s">
        <v>75</v>
      </c>
      <c r="E38" s="7"/>
      <c r="F38" s="8"/>
      <c r="G38" s="7"/>
      <c r="H38" s="6"/>
      <c r="L38" s="48"/>
    </row>
    <row r="39" spans="2:12" ht="60" x14ac:dyDescent="0.2">
      <c r="B39" s="10" t="s">
        <v>76</v>
      </c>
      <c r="C39" s="10" t="s">
        <v>28</v>
      </c>
      <c r="D39" s="9" t="s">
        <v>77</v>
      </c>
      <c r="E39" s="7" t="s">
        <v>35</v>
      </c>
      <c r="F39" s="8">
        <v>1</v>
      </c>
      <c r="G39" s="58">
        <v>0</v>
      </c>
      <c r="H39" s="6">
        <f>ROUND(F39*G39,0)</f>
        <v>0</v>
      </c>
      <c r="L39" s="48"/>
    </row>
    <row r="40" spans="2:12" ht="15.75" x14ac:dyDescent="0.2">
      <c r="B40" s="10"/>
      <c r="C40" s="10"/>
      <c r="D40" s="9" t="s">
        <v>78</v>
      </c>
      <c r="E40" s="7"/>
      <c r="F40" s="8"/>
      <c r="G40" s="7"/>
      <c r="H40" s="6"/>
      <c r="L40" s="48"/>
    </row>
    <row r="41" spans="2:12" ht="15.75" x14ac:dyDescent="0.2">
      <c r="B41" s="10"/>
      <c r="C41" s="10"/>
      <c r="D41" s="9" t="s">
        <v>79</v>
      </c>
      <c r="E41" s="7"/>
      <c r="F41" s="8"/>
      <c r="G41" s="7"/>
      <c r="H41" s="6"/>
      <c r="L41" s="48"/>
    </row>
    <row r="42" spans="2:12" ht="15.75" x14ac:dyDescent="0.2">
      <c r="B42" s="10"/>
      <c r="C42" s="10"/>
      <c r="D42" s="9" t="s">
        <v>80</v>
      </c>
      <c r="E42" s="7"/>
      <c r="F42" s="8"/>
      <c r="G42" s="7"/>
      <c r="H42" s="6"/>
      <c r="L42" s="48"/>
    </row>
    <row r="43" spans="2:12" ht="30" x14ac:dyDescent="0.2">
      <c r="B43" s="10" t="s">
        <v>81</v>
      </c>
      <c r="C43" s="10" t="s">
        <v>28</v>
      </c>
      <c r="D43" s="9" t="s">
        <v>82</v>
      </c>
      <c r="E43" s="7" t="s">
        <v>22</v>
      </c>
      <c r="F43" s="8">
        <v>1</v>
      </c>
      <c r="G43" s="58">
        <v>0</v>
      </c>
      <c r="H43" s="6">
        <f>ROUND(F43*G43,0)</f>
        <v>0</v>
      </c>
      <c r="L43" s="48"/>
    </row>
    <row r="44" spans="2:12" ht="30" x14ac:dyDescent="0.2">
      <c r="B44" s="10" t="s">
        <v>83</v>
      </c>
      <c r="C44" s="10" t="s">
        <v>12</v>
      </c>
      <c r="D44" s="9" t="s">
        <v>84</v>
      </c>
      <c r="E44" s="7" t="s">
        <v>35</v>
      </c>
      <c r="F44" s="8">
        <v>1</v>
      </c>
      <c r="G44" s="58">
        <v>0</v>
      </c>
      <c r="H44" s="6">
        <f>ROUND(F44*G44,0)</f>
        <v>0</v>
      </c>
      <c r="L44" s="48"/>
    </row>
    <row r="45" spans="2:12" ht="45" x14ac:dyDescent="0.2">
      <c r="B45" s="10" t="s">
        <v>85</v>
      </c>
      <c r="C45" s="10" t="s">
        <v>12</v>
      </c>
      <c r="D45" s="9" t="s">
        <v>86</v>
      </c>
      <c r="E45" s="7" t="s">
        <v>35</v>
      </c>
      <c r="F45" s="8">
        <v>1</v>
      </c>
      <c r="G45" s="58">
        <v>0</v>
      </c>
      <c r="H45" s="6">
        <f>ROUND(F45*G45,0)</f>
        <v>0</v>
      </c>
      <c r="L45" s="48"/>
    </row>
    <row r="46" spans="2:12" ht="15.75" x14ac:dyDescent="0.2">
      <c r="B46" s="10"/>
      <c r="C46" s="10"/>
      <c r="D46" s="9" t="s">
        <v>87</v>
      </c>
      <c r="E46" s="7"/>
      <c r="F46" s="8"/>
      <c r="G46" s="7"/>
      <c r="H46" s="6"/>
      <c r="L46" s="48"/>
    </row>
    <row r="47" spans="2:12" ht="15.75" x14ac:dyDescent="0.2">
      <c r="B47" s="10"/>
      <c r="C47" s="10"/>
      <c r="D47" s="9" t="s">
        <v>88</v>
      </c>
      <c r="E47" s="7"/>
      <c r="F47" s="8"/>
      <c r="G47" s="7"/>
      <c r="H47" s="6"/>
      <c r="L47" s="48"/>
    </row>
    <row r="48" spans="2:12" ht="56.25" customHeight="1" x14ac:dyDescent="0.2">
      <c r="B48" s="10" t="s">
        <v>89</v>
      </c>
      <c r="C48" s="10" t="s">
        <v>28</v>
      </c>
      <c r="D48" s="9" t="s">
        <v>90</v>
      </c>
      <c r="E48" s="7" t="s">
        <v>91</v>
      </c>
      <c r="F48" s="8">
        <v>1</v>
      </c>
      <c r="G48" s="58">
        <v>0</v>
      </c>
      <c r="H48" s="6">
        <f>ROUND(F48*G48,0)</f>
        <v>0</v>
      </c>
      <c r="L48" s="48"/>
    </row>
    <row r="49" spans="2:8" ht="15.75" x14ac:dyDescent="0.2">
      <c r="B49" s="24">
        <v>3</v>
      </c>
      <c r="C49" s="24"/>
      <c r="D49" s="24" t="s">
        <v>92</v>
      </c>
      <c r="E49" s="14"/>
      <c r="F49" s="15"/>
      <c r="G49" s="14"/>
      <c r="H49" s="13"/>
    </row>
    <row r="50" spans="2:8" ht="45" x14ac:dyDescent="0.2">
      <c r="B50" s="10" t="s">
        <v>93</v>
      </c>
      <c r="C50" s="10" t="s">
        <v>12</v>
      </c>
      <c r="D50" s="9" t="s">
        <v>94</v>
      </c>
      <c r="E50" s="7" t="s">
        <v>22</v>
      </c>
      <c r="F50" s="8">
        <v>35</v>
      </c>
      <c r="G50" s="58">
        <v>0</v>
      </c>
      <c r="H50" s="6">
        <f>G50*F50</f>
        <v>0</v>
      </c>
    </row>
    <row r="51" spans="2:8" ht="45" x14ac:dyDescent="0.2">
      <c r="B51" s="47" t="s">
        <v>95</v>
      </c>
      <c r="C51" s="47" t="s">
        <v>12</v>
      </c>
      <c r="D51" s="9" t="s">
        <v>96</v>
      </c>
      <c r="E51" s="7" t="s">
        <v>22</v>
      </c>
      <c r="F51" s="8">
        <v>35</v>
      </c>
      <c r="G51" s="58">
        <v>0</v>
      </c>
      <c r="H51" s="6">
        <f>G51*F51</f>
        <v>0</v>
      </c>
    </row>
    <row r="52" spans="2:8" ht="105" x14ac:dyDescent="0.2">
      <c r="B52" s="19" t="s">
        <v>97</v>
      </c>
      <c r="C52" s="19" t="s">
        <v>12</v>
      </c>
      <c r="D52" s="9" t="s">
        <v>98</v>
      </c>
      <c r="E52" s="7" t="s">
        <v>99</v>
      </c>
      <c r="F52" s="8">
        <v>10</v>
      </c>
      <c r="G52" s="58">
        <v>0</v>
      </c>
      <c r="H52" s="6">
        <f>G52*F52</f>
        <v>0</v>
      </c>
    </row>
    <row r="53" spans="2:8" ht="15.75" x14ac:dyDescent="0.2">
      <c r="B53" s="24">
        <v>4</v>
      </c>
      <c r="C53" s="24"/>
      <c r="D53" s="24" t="s">
        <v>100</v>
      </c>
      <c r="E53" s="23"/>
      <c r="F53" s="23"/>
      <c r="G53" s="23"/>
      <c r="H53" s="23"/>
    </row>
    <row r="54" spans="2:8" ht="15.75" x14ac:dyDescent="0.25">
      <c r="B54" s="25"/>
      <c r="C54" s="25"/>
      <c r="D54" s="23" t="s">
        <v>101</v>
      </c>
      <c r="E54" s="23"/>
      <c r="F54" s="23"/>
      <c r="G54" s="23"/>
      <c r="H54" s="23"/>
    </row>
    <row r="55" spans="2:8" ht="30" x14ac:dyDescent="0.2">
      <c r="B55" s="40" t="s">
        <v>102</v>
      </c>
      <c r="C55" s="40" t="s">
        <v>12</v>
      </c>
      <c r="D55" s="44" t="s">
        <v>103</v>
      </c>
      <c r="E55" s="43" t="s">
        <v>104</v>
      </c>
      <c r="F55" s="43">
        <v>1</v>
      </c>
      <c r="G55" s="58">
        <v>0</v>
      </c>
      <c r="H55" s="6">
        <f>G55*F55</f>
        <v>0</v>
      </c>
    </row>
    <row r="56" spans="2:8" ht="15.75" x14ac:dyDescent="0.25">
      <c r="B56" s="25"/>
      <c r="C56" s="25"/>
      <c r="D56" s="23" t="s">
        <v>105</v>
      </c>
      <c r="E56" s="23"/>
      <c r="F56" s="23"/>
      <c r="G56" s="23"/>
      <c r="H56" s="23"/>
    </row>
    <row r="57" spans="2:8" ht="30" x14ac:dyDescent="0.2">
      <c r="B57" s="40" t="s">
        <v>106</v>
      </c>
      <c r="C57" s="40" t="s">
        <v>28</v>
      </c>
      <c r="D57" s="44" t="s">
        <v>107</v>
      </c>
      <c r="E57" s="43" t="s">
        <v>104</v>
      </c>
      <c r="F57" s="43">
        <v>1</v>
      </c>
      <c r="G57" s="58">
        <v>0</v>
      </c>
      <c r="H57" s="42">
        <f>+F57*G57</f>
        <v>0</v>
      </c>
    </row>
    <row r="58" spans="2:8" ht="15.75" x14ac:dyDescent="0.2">
      <c r="B58" s="40" t="s">
        <v>108</v>
      </c>
      <c r="C58" s="40" t="s">
        <v>28</v>
      </c>
      <c r="D58" s="44" t="s">
        <v>109</v>
      </c>
      <c r="E58" s="43" t="s">
        <v>104</v>
      </c>
      <c r="F58" s="43">
        <v>5</v>
      </c>
      <c r="G58" s="58">
        <v>0</v>
      </c>
      <c r="H58" s="36">
        <f>+F58*G58</f>
        <v>0</v>
      </c>
    </row>
    <row r="59" spans="2:8" ht="30" x14ac:dyDescent="0.2">
      <c r="B59" s="40" t="s">
        <v>110</v>
      </c>
      <c r="C59" s="40" t="s">
        <v>12</v>
      </c>
      <c r="D59" s="44" t="s">
        <v>111</v>
      </c>
      <c r="E59" s="43" t="s">
        <v>104</v>
      </c>
      <c r="F59" s="43">
        <v>3</v>
      </c>
      <c r="G59" s="58">
        <v>0</v>
      </c>
      <c r="H59" s="42">
        <f>+F59*G59</f>
        <v>0</v>
      </c>
    </row>
    <row r="60" spans="2:8" ht="30" x14ac:dyDescent="0.2">
      <c r="B60" s="40" t="s">
        <v>112</v>
      </c>
      <c r="C60" s="40" t="s">
        <v>28</v>
      </c>
      <c r="D60" s="44" t="s">
        <v>113</v>
      </c>
      <c r="E60" s="43" t="s">
        <v>104</v>
      </c>
      <c r="F60" s="43">
        <v>3</v>
      </c>
      <c r="G60" s="58">
        <v>0</v>
      </c>
      <c r="H60" s="42">
        <f>+F60*G60</f>
        <v>0</v>
      </c>
    </row>
    <row r="61" spans="2:8" ht="45" x14ac:dyDescent="0.2">
      <c r="B61" s="40" t="s">
        <v>114</v>
      </c>
      <c r="C61" s="40" t="s">
        <v>12</v>
      </c>
      <c r="D61" s="44" t="s">
        <v>115</v>
      </c>
      <c r="E61" s="43" t="s">
        <v>104</v>
      </c>
      <c r="F61" s="43">
        <v>1</v>
      </c>
      <c r="G61" s="58">
        <v>0</v>
      </c>
      <c r="H61" s="42">
        <f>+F61*G61</f>
        <v>0</v>
      </c>
    </row>
    <row r="62" spans="2:8" ht="15.75" x14ac:dyDescent="0.25">
      <c r="B62" s="25"/>
      <c r="C62" s="25"/>
      <c r="D62" s="23" t="s">
        <v>116</v>
      </c>
      <c r="E62" s="23"/>
      <c r="F62" s="23"/>
      <c r="G62" s="23"/>
      <c r="H62" s="23"/>
    </row>
    <row r="63" spans="2:8" ht="30" x14ac:dyDescent="0.2">
      <c r="B63" s="40" t="s">
        <v>117</v>
      </c>
      <c r="C63" s="40" t="s">
        <v>28</v>
      </c>
      <c r="D63" s="44" t="s">
        <v>118</v>
      </c>
      <c r="E63" s="43" t="s">
        <v>104</v>
      </c>
      <c r="F63" s="43">
        <v>1</v>
      </c>
      <c r="G63" s="58">
        <v>0</v>
      </c>
      <c r="H63" s="42">
        <f>+F63*G63</f>
        <v>0</v>
      </c>
    </row>
    <row r="64" spans="2:8" ht="30" x14ac:dyDescent="0.2">
      <c r="B64" s="40" t="s">
        <v>119</v>
      </c>
      <c r="C64" s="40" t="s">
        <v>12</v>
      </c>
      <c r="D64" s="44" t="s">
        <v>120</v>
      </c>
      <c r="E64" s="43" t="s">
        <v>104</v>
      </c>
      <c r="F64" s="43">
        <v>3</v>
      </c>
      <c r="G64" s="58">
        <v>0</v>
      </c>
      <c r="H64" s="42">
        <f>+F64*G64</f>
        <v>0</v>
      </c>
    </row>
    <row r="65" spans="2:8" ht="30" x14ac:dyDescent="0.2">
      <c r="B65" s="40" t="s">
        <v>121</v>
      </c>
      <c r="C65" s="40" t="s">
        <v>28</v>
      </c>
      <c r="D65" s="44" t="s">
        <v>122</v>
      </c>
      <c r="E65" s="43" t="s">
        <v>104</v>
      </c>
      <c r="F65" s="43">
        <v>3</v>
      </c>
      <c r="G65" s="58">
        <v>0</v>
      </c>
      <c r="H65" s="42">
        <f>+F65*G65</f>
        <v>0</v>
      </c>
    </row>
    <row r="66" spans="2:8" ht="45" x14ac:dyDescent="0.2">
      <c r="B66" s="40" t="s">
        <v>123</v>
      </c>
      <c r="C66" s="40" t="s">
        <v>28</v>
      </c>
      <c r="D66" s="44" t="s">
        <v>115</v>
      </c>
      <c r="E66" s="43" t="s">
        <v>104</v>
      </c>
      <c r="F66" s="43">
        <v>1</v>
      </c>
      <c r="G66" s="58">
        <v>0</v>
      </c>
      <c r="H66" s="42">
        <f>+F66*G66</f>
        <v>0</v>
      </c>
    </row>
    <row r="67" spans="2:8" ht="15.75" x14ac:dyDescent="0.25">
      <c r="B67" s="25"/>
      <c r="C67" s="25"/>
      <c r="D67" s="23" t="s">
        <v>124</v>
      </c>
      <c r="E67" s="23"/>
      <c r="F67" s="23"/>
      <c r="G67" s="23"/>
      <c r="H67" s="23"/>
    </row>
    <row r="68" spans="2:8" ht="30" x14ac:dyDescent="0.2">
      <c r="B68" s="40" t="s">
        <v>125</v>
      </c>
      <c r="C68" s="40" t="s">
        <v>28</v>
      </c>
      <c r="D68" s="44" t="s">
        <v>118</v>
      </c>
      <c r="E68" s="43" t="s">
        <v>104</v>
      </c>
      <c r="F68" s="43">
        <v>1</v>
      </c>
      <c r="G68" s="58">
        <v>0</v>
      </c>
      <c r="H68" s="42">
        <f>+F68*G68</f>
        <v>0</v>
      </c>
    </row>
    <row r="69" spans="2:8" ht="15.75" x14ac:dyDescent="0.2">
      <c r="B69" s="40" t="s">
        <v>126</v>
      </c>
      <c r="C69" s="40" t="s">
        <v>28</v>
      </c>
      <c r="D69" s="44" t="s">
        <v>109</v>
      </c>
      <c r="E69" s="43" t="s">
        <v>104</v>
      </c>
      <c r="F69" s="43">
        <v>5</v>
      </c>
      <c r="G69" s="58">
        <v>0</v>
      </c>
      <c r="H69" s="42">
        <f>+F69*G69</f>
        <v>0</v>
      </c>
    </row>
    <row r="70" spans="2:8" ht="30" x14ac:dyDescent="0.2">
      <c r="B70" s="40" t="s">
        <v>127</v>
      </c>
      <c r="C70" s="40" t="s">
        <v>12</v>
      </c>
      <c r="D70" s="44" t="s">
        <v>120</v>
      </c>
      <c r="E70" s="43" t="s">
        <v>104</v>
      </c>
      <c r="F70" s="43">
        <v>3</v>
      </c>
      <c r="G70" s="58">
        <v>0</v>
      </c>
      <c r="H70" s="42">
        <f>+F70*G70</f>
        <v>0</v>
      </c>
    </row>
    <row r="71" spans="2:8" ht="30" x14ac:dyDescent="0.2">
      <c r="B71" s="40" t="s">
        <v>128</v>
      </c>
      <c r="C71" s="40" t="s">
        <v>28</v>
      </c>
      <c r="D71" s="44" t="s">
        <v>122</v>
      </c>
      <c r="E71" s="43" t="s">
        <v>104</v>
      </c>
      <c r="F71" s="43">
        <v>3</v>
      </c>
      <c r="G71" s="58">
        <v>0</v>
      </c>
      <c r="H71" s="42">
        <f>+F71*G71</f>
        <v>0</v>
      </c>
    </row>
    <row r="72" spans="2:8" ht="45" x14ac:dyDescent="0.2">
      <c r="B72" s="40" t="s">
        <v>129</v>
      </c>
      <c r="C72" s="40" t="s">
        <v>28</v>
      </c>
      <c r="D72" s="44" t="s">
        <v>115</v>
      </c>
      <c r="E72" s="43" t="s">
        <v>104</v>
      </c>
      <c r="F72" s="43">
        <v>1</v>
      </c>
      <c r="G72" s="58">
        <v>0</v>
      </c>
      <c r="H72" s="42">
        <f>+F72*G72</f>
        <v>0</v>
      </c>
    </row>
    <row r="73" spans="2:8" ht="15.75" x14ac:dyDescent="0.25">
      <c r="B73" s="25"/>
      <c r="C73" s="25"/>
      <c r="D73" s="23" t="s">
        <v>130</v>
      </c>
      <c r="E73" s="23"/>
      <c r="F73" s="23"/>
      <c r="G73" s="23"/>
      <c r="H73" s="23"/>
    </row>
    <row r="74" spans="2:8" ht="30" x14ac:dyDescent="0.2">
      <c r="B74" s="40" t="s">
        <v>131</v>
      </c>
      <c r="C74" s="40" t="s">
        <v>28</v>
      </c>
      <c r="D74" s="44" t="s">
        <v>132</v>
      </c>
      <c r="E74" s="43" t="s">
        <v>104</v>
      </c>
      <c r="F74" s="43">
        <v>2</v>
      </c>
      <c r="G74" s="58">
        <v>0</v>
      </c>
      <c r="H74" s="42">
        <f>+F74*G74</f>
        <v>0</v>
      </c>
    </row>
    <row r="75" spans="2:8" ht="30" x14ac:dyDescent="0.2">
      <c r="B75" s="40" t="s">
        <v>133</v>
      </c>
      <c r="C75" s="40" t="s">
        <v>12</v>
      </c>
      <c r="D75" s="44" t="s">
        <v>120</v>
      </c>
      <c r="E75" s="43" t="s">
        <v>104</v>
      </c>
      <c r="F75" s="43">
        <v>3</v>
      </c>
      <c r="G75" s="58">
        <v>0</v>
      </c>
      <c r="H75" s="42">
        <f>+F75*G75</f>
        <v>0</v>
      </c>
    </row>
    <row r="76" spans="2:8" ht="30" x14ac:dyDescent="0.2">
      <c r="B76" s="40" t="s">
        <v>134</v>
      </c>
      <c r="C76" s="40" t="s">
        <v>28</v>
      </c>
      <c r="D76" s="44" t="s">
        <v>122</v>
      </c>
      <c r="E76" s="43" t="s">
        <v>104</v>
      </c>
      <c r="F76" s="43">
        <v>3</v>
      </c>
      <c r="G76" s="58">
        <v>0</v>
      </c>
      <c r="H76" s="42">
        <f>+F76*G76</f>
        <v>0</v>
      </c>
    </row>
    <row r="77" spans="2:8" ht="45" x14ac:dyDescent="0.2">
      <c r="B77" s="40" t="s">
        <v>135</v>
      </c>
      <c r="C77" s="40" t="s">
        <v>28</v>
      </c>
      <c r="D77" s="44" t="s">
        <v>115</v>
      </c>
      <c r="E77" s="43" t="s">
        <v>104</v>
      </c>
      <c r="F77" s="43">
        <v>1</v>
      </c>
      <c r="G77" s="58">
        <v>0</v>
      </c>
      <c r="H77" s="42">
        <f>+F77*G77</f>
        <v>0</v>
      </c>
    </row>
    <row r="78" spans="2:8" ht="15.75" x14ac:dyDescent="0.25">
      <c r="B78" s="25"/>
      <c r="C78" s="25"/>
      <c r="D78" s="23" t="s">
        <v>136</v>
      </c>
      <c r="E78" s="23"/>
      <c r="F78" s="23"/>
      <c r="G78" s="23"/>
      <c r="H78" s="23"/>
    </row>
    <row r="79" spans="2:8" ht="30" x14ac:dyDescent="0.2">
      <c r="B79" s="40" t="s">
        <v>137</v>
      </c>
      <c r="C79" s="40" t="s">
        <v>12</v>
      </c>
      <c r="D79" s="44" t="s">
        <v>120</v>
      </c>
      <c r="E79" s="43" t="s">
        <v>104</v>
      </c>
      <c r="F79" s="43">
        <v>2</v>
      </c>
      <c r="G79" s="58">
        <v>0</v>
      </c>
      <c r="H79" s="42">
        <f>+F79*G79</f>
        <v>0</v>
      </c>
    </row>
    <row r="80" spans="2:8" ht="30" x14ac:dyDescent="0.2">
      <c r="B80" s="40" t="s">
        <v>138</v>
      </c>
      <c r="C80" s="40" t="s">
        <v>28</v>
      </c>
      <c r="D80" s="44" t="s">
        <v>122</v>
      </c>
      <c r="E80" s="43" t="s">
        <v>104</v>
      </c>
      <c r="F80" s="43">
        <v>2</v>
      </c>
      <c r="G80" s="58">
        <v>0</v>
      </c>
      <c r="H80" s="42">
        <f>+F80*G80</f>
        <v>0</v>
      </c>
    </row>
    <row r="81" spans="2:8" ht="15.75" x14ac:dyDescent="0.2">
      <c r="B81" s="40" t="s">
        <v>139</v>
      </c>
      <c r="C81" s="40" t="s">
        <v>28</v>
      </c>
      <c r="D81" s="44" t="s">
        <v>109</v>
      </c>
      <c r="E81" s="43" t="s">
        <v>104</v>
      </c>
      <c r="F81" s="43">
        <v>4</v>
      </c>
      <c r="G81" s="58">
        <v>0</v>
      </c>
      <c r="H81" s="42">
        <f>+F81*G81</f>
        <v>0</v>
      </c>
    </row>
    <row r="82" spans="2:8" ht="45" x14ac:dyDescent="0.2">
      <c r="B82" s="40" t="s">
        <v>140</v>
      </c>
      <c r="C82" s="40" t="s">
        <v>28</v>
      </c>
      <c r="D82" s="44" t="s">
        <v>115</v>
      </c>
      <c r="E82" s="43" t="s">
        <v>104</v>
      </c>
      <c r="F82" s="43">
        <v>1</v>
      </c>
      <c r="G82" s="58">
        <v>0</v>
      </c>
      <c r="H82" s="42">
        <f>+F82*G82</f>
        <v>0</v>
      </c>
    </row>
    <row r="83" spans="2:8" ht="15.75" x14ac:dyDescent="0.25">
      <c r="B83" s="25"/>
      <c r="C83" s="25"/>
      <c r="D83" s="23" t="s">
        <v>141</v>
      </c>
      <c r="E83" s="23"/>
      <c r="F83" s="23"/>
      <c r="G83" s="23"/>
      <c r="H83" s="23"/>
    </row>
    <row r="84" spans="2:8" ht="30" x14ac:dyDescent="0.2">
      <c r="B84" s="40" t="s">
        <v>142</v>
      </c>
      <c r="C84" s="40" t="s">
        <v>28</v>
      </c>
      <c r="D84" s="44" t="s">
        <v>143</v>
      </c>
      <c r="E84" s="43" t="s">
        <v>104</v>
      </c>
      <c r="F84" s="43">
        <v>1</v>
      </c>
      <c r="G84" s="58">
        <v>0</v>
      </c>
      <c r="H84" s="42">
        <f>+F84*G84</f>
        <v>0</v>
      </c>
    </row>
    <row r="85" spans="2:8" ht="30" x14ac:dyDescent="0.2">
      <c r="B85" s="40" t="s">
        <v>144</v>
      </c>
      <c r="C85" s="40" t="s">
        <v>12</v>
      </c>
      <c r="D85" s="44" t="s">
        <v>120</v>
      </c>
      <c r="E85" s="43" t="s">
        <v>104</v>
      </c>
      <c r="F85" s="43">
        <v>2</v>
      </c>
      <c r="G85" s="58">
        <v>0</v>
      </c>
      <c r="H85" s="42">
        <f>+F85*G85</f>
        <v>0</v>
      </c>
    </row>
    <row r="86" spans="2:8" ht="30" x14ac:dyDescent="0.2">
      <c r="B86" s="40" t="s">
        <v>145</v>
      </c>
      <c r="C86" s="40" t="s">
        <v>12</v>
      </c>
      <c r="D86" s="44" t="s">
        <v>122</v>
      </c>
      <c r="E86" s="43" t="s">
        <v>104</v>
      </c>
      <c r="F86" s="43">
        <v>2</v>
      </c>
      <c r="G86" s="58">
        <v>0</v>
      </c>
      <c r="H86" s="42">
        <f>+F86*G86</f>
        <v>0</v>
      </c>
    </row>
    <row r="87" spans="2:8" ht="45" x14ac:dyDescent="0.2">
      <c r="B87" s="40" t="s">
        <v>146</v>
      </c>
      <c r="C87" s="40" t="s">
        <v>28</v>
      </c>
      <c r="D87" s="44" t="s">
        <v>115</v>
      </c>
      <c r="E87" s="43" t="s">
        <v>104</v>
      </c>
      <c r="F87" s="43">
        <v>1</v>
      </c>
      <c r="G87" s="58">
        <v>0</v>
      </c>
      <c r="H87" s="42">
        <f>+F87*G87</f>
        <v>0</v>
      </c>
    </row>
    <row r="88" spans="2:8" ht="15.75" x14ac:dyDescent="0.25">
      <c r="B88" s="25"/>
      <c r="C88" s="25"/>
      <c r="D88" s="23" t="s">
        <v>147</v>
      </c>
      <c r="E88" s="23"/>
      <c r="F88" s="23"/>
      <c r="G88" s="23"/>
      <c r="H88" s="23"/>
    </row>
    <row r="89" spans="2:8" ht="45" x14ac:dyDescent="0.2">
      <c r="B89" s="40" t="s">
        <v>148</v>
      </c>
      <c r="C89" s="40" t="s">
        <v>12</v>
      </c>
      <c r="D89" s="44" t="s">
        <v>149</v>
      </c>
      <c r="E89" s="43" t="s">
        <v>104</v>
      </c>
      <c r="F89" s="43">
        <v>3</v>
      </c>
      <c r="G89" s="58">
        <v>0</v>
      </c>
      <c r="H89" s="42">
        <f>+F89*G89</f>
        <v>0</v>
      </c>
    </row>
    <row r="90" spans="2:8" ht="45" x14ac:dyDescent="0.2">
      <c r="B90" s="40" t="s">
        <v>150</v>
      </c>
      <c r="C90" s="40" t="s">
        <v>12</v>
      </c>
      <c r="D90" s="44" t="s">
        <v>151</v>
      </c>
      <c r="E90" s="43" t="s">
        <v>104</v>
      </c>
      <c r="F90" s="43">
        <v>3</v>
      </c>
      <c r="G90" s="58">
        <v>0</v>
      </c>
      <c r="H90" s="42">
        <f>+F90*G90</f>
        <v>0</v>
      </c>
    </row>
    <row r="91" spans="2:8" ht="30" x14ac:dyDescent="0.2">
      <c r="B91" s="40" t="s">
        <v>152</v>
      </c>
      <c r="C91" s="40" t="s">
        <v>12</v>
      </c>
      <c r="D91" s="44" t="s">
        <v>153</v>
      </c>
      <c r="E91" s="43" t="s">
        <v>104</v>
      </c>
      <c r="F91" s="43">
        <v>1</v>
      </c>
      <c r="G91" s="58">
        <v>0</v>
      </c>
      <c r="H91" s="42">
        <f>+F91*G91</f>
        <v>0</v>
      </c>
    </row>
    <row r="92" spans="2:8" ht="30" x14ac:dyDescent="0.2">
      <c r="B92" s="40" t="s">
        <v>154</v>
      </c>
      <c r="C92" s="40" t="s">
        <v>12</v>
      </c>
      <c r="D92" s="44" t="s">
        <v>155</v>
      </c>
      <c r="E92" s="43" t="s">
        <v>156</v>
      </c>
      <c r="F92" s="43">
        <v>4</v>
      </c>
      <c r="G92" s="58">
        <v>0</v>
      </c>
      <c r="H92" s="42">
        <f>+F92*G92</f>
        <v>0</v>
      </c>
    </row>
    <row r="93" spans="2:8" ht="15.75" x14ac:dyDescent="0.2">
      <c r="B93" s="40" t="s">
        <v>157</v>
      </c>
      <c r="C93" s="40" t="s">
        <v>12</v>
      </c>
      <c r="D93" s="44" t="s">
        <v>158</v>
      </c>
      <c r="E93" s="43" t="s">
        <v>156</v>
      </c>
      <c r="F93" s="43">
        <v>4</v>
      </c>
      <c r="G93" s="58">
        <v>0</v>
      </c>
      <c r="H93" s="42">
        <f>+F93*G93</f>
        <v>0</v>
      </c>
    </row>
    <row r="94" spans="2:8" ht="15.75" x14ac:dyDescent="0.25">
      <c r="B94" s="25"/>
      <c r="C94" s="25"/>
      <c r="D94" s="23" t="s">
        <v>159</v>
      </c>
      <c r="E94" s="23"/>
      <c r="F94" s="23"/>
      <c r="G94" s="23"/>
      <c r="H94" s="23"/>
    </row>
    <row r="95" spans="2:8" ht="45" x14ac:dyDescent="0.2">
      <c r="B95" s="40" t="s">
        <v>160</v>
      </c>
      <c r="C95" s="40" t="s">
        <v>12</v>
      </c>
      <c r="D95" s="44" t="s">
        <v>161</v>
      </c>
      <c r="E95" s="43" t="s">
        <v>56</v>
      </c>
      <c r="F95" s="43">
        <v>105</v>
      </c>
      <c r="G95" s="58">
        <v>0</v>
      </c>
      <c r="H95" s="42">
        <f>F95*G95</f>
        <v>0</v>
      </c>
    </row>
    <row r="96" spans="2:8" ht="30" x14ac:dyDescent="0.2">
      <c r="B96" s="40" t="s">
        <v>162</v>
      </c>
      <c r="C96" s="40" t="s">
        <v>28</v>
      </c>
      <c r="D96" s="44" t="s">
        <v>163</v>
      </c>
      <c r="E96" s="43" t="s">
        <v>104</v>
      </c>
      <c r="F96" s="43">
        <v>1</v>
      </c>
      <c r="G96" s="58">
        <v>0</v>
      </c>
      <c r="H96" s="42">
        <f>F96*G96</f>
        <v>0</v>
      </c>
    </row>
    <row r="97" spans="2:8" ht="38.25" customHeight="1" x14ac:dyDescent="0.2">
      <c r="B97" s="40" t="s">
        <v>164</v>
      </c>
      <c r="C97" s="40" t="s">
        <v>28</v>
      </c>
      <c r="D97" s="44" t="s">
        <v>165</v>
      </c>
      <c r="E97" s="43" t="s">
        <v>104</v>
      </c>
      <c r="F97" s="43">
        <v>1</v>
      </c>
      <c r="G97" s="58">
        <v>0</v>
      </c>
      <c r="H97" s="42">
        <f>F97*G97</f>
        <v>0</v>
      </c>
    </row>
    <row r="98" spans="2:8" ht="30" x14ac:dyDescent="0.2">
      <c r="B98" s="40" t="s">
        <v>166</v>
      </c>
      <c r="C98" s="40" t="s">
        <v>12</v>
      </c>
      <c r="D98" s="44" t="s">
        <v>167</v>
      </c>
      <c r="E98" s="43" t="s">
        <v>104</v>
      </c>
      <c r="F98" s="43">
        <v>1</v>
      </c>
      <c r="G98" s="58">
        <v>0</v>
      </c>
      <c r="H98" s="42">
        <f>F98*G98</f>
        <v>0</v>
      </c>
    </row>
    <row r="99" spans="2:8" ht="18" x14ac:dyDescent="0.25">
      <c r="B99" s="25"/>
      <c r="C99" s="25"/>
      <c r="D99" s="35" t="s">
        <v>168</v>
      </c>
      <c r="E99" s="34"/>
      <c r="F99" s="34"/>
      <c r="G99" s="34"/>
      <c r="H99" s="34"/>
    </row>
    <row r="100" spans="2:8" ht="15.75" x14ac:dyDescent="0.25">
      <c r="B100" s="25">
        <v>5</v>
      </c>
      <c r="C100" s="25"/>
      <c r="D100" s="24" t="s">
        <v>26</v>
      </c>
      <c r="E100" s="23"/>
      <c r="F100" s="23"/>
      <c r="G100" s="23"/>
      <c r="H100" s="23"/>
    </row>
    <row r="101" spans="2:8" ht="45" x14ac:dyDescent="0.2">
      <c r="B101" s="30" t="s">
        <v>169</v>
      </c>
      <c r="C101" s="30" t="s">
        <v>12</v>
      </c>
      <c r="D101" s="29" t="s">
        <v>170</v>
      </c>
      <c r="E101" s="6" t="s">
        <v>171</v>
      </c>
      <c r="F101" s="20">
        <v>15</v>
      </c>
      <c r="G101" s="58">
        <v>0</v>
      </c>
      <c r="H101" s="6">
        <f>G101*F101</f>
        <v>0</v>
      </c>
    </row>
    <row r="102" spans="2:8" ht="165" x14ac:dyDescent="0.2">
      <c r="B102" s="30" t="s">
        <v>172</v>
      </c>
      <c r="C102" s="30" t="s">
        <v>12</v>
      </c>
      <c r="D102" s="29" t="s">
        <v>173</v>
      </c>
      <c r="E102" s="6" t="s">
        <v>22</v>
      </c>
      <c r="F102" s="20">
        <v>40.200000000000003</v>
      </c>
      <c r="G102" s="58">
        <v>0</v>
      </c>
      <c r="H102" s="6">
        <f>G102*F102</f>
        <v>0</v>
      </c>
    </row>
    <row r="103" spans="2:8" ht="60" x14ac:dyDescent="0.2">
      <c r="B103" s="30" t="s">
        <v>174</v>
      </c>
      <c r="C103" s="46" t="s">
        <v>12</v>
      </c>
      <c r="D103" s="45" t="s">
        <v>175</v>
      </c>
      <c r="E103" s="7" t="s">
        <v>43</v>
      </c>
      <c r="F103" s="8">
        <v>227</v>
      </c>
      <c r="G103" s="58">
        <v>0</v>
      </c>
      <c r="H103" s="6">
        <f>G103*F103</f>
        <v>0</v>
      </c>
    </row>
    <row r="104" spans="2:8" ht="135" x14ac:dyDescent="0.2">
      <c r="B104" s="30" t="s">
        <v>176</v>
      </c>
      <c r="C104" s="46" t="s">
        <v>12</v>
      </c>
      <c r="D104" s="45" t="s">
        <v>45</v>
      </c>
      <c r="E104" s="7" t="s">
        <v>43</v>
      </c>
      <c r="F104" s="8">
        <v>181</v>
      </c>
      <c r="G104" s="58">
        <v>0</v>
      </c>
      <c r="H104" s="6">
        <f>G104*F104</f>
        <v>0</v>
      </c>
    </row>
    <row r="105" spans="2:8" ht="15.75" x14ac:dyDescent="0.2">
      <c r="B105" s="10"/>
      <c r="C105" s="10"/>
      <c r="D105" s="16" t="s">
        <v>46</v>
      </c>
      <c r="E105" s="14"/>
      <c r="F105" s="15"/>
      <c r="G105" s="14">
        <v>0</v>
      </c>
      <c r="H105" s="13"/>
    </row>
    <row r="106" spans="2:8" ht="15.75" x14ac:dyDescent="0.2">
      <c r="B106" s="10"/>
      <c r="C106" s="10"/>
      <c r="D106" s="9" t="s">
        <v>47</v>
      </c>
      <c r="E106" s="11"/>
      <c r="F106" s="11"/>
      <c r="G106" s="11"/>
      <c r="H106" s="11"/>
    </row>
    <row r="107" spans="2:8" x14ac:dyDescent="0.2">
      <c r="B107" s="12"/>
      <c r="C107" s="12"/>
      <c r="D107" s="9" t="s">
        <v>48</v>
      </c>
      <c r="E107" s="11"/>
      <c r="F107" s="11"/>
      <c r="G107" s="11"/>
      <c r="H107" s="11"/>
    </row>
    <row r="108" spans="2:8" ht="45" x14ac:dyDescent="0.2">
      <c r="B108" s="10" t="s">
        <v>177</v>
      </c>
      <c r="C108" s="10" t="s">
        <v>28</v>
      </c>
      <c r="D108" s="9" t="s">
        <v>50</v>
      </c>
      <c r="E108" s="7" t="s">
        <v>22</v>
      </c>
      <c r="F108" s="8">
        <v>1</v>
      </c>
      <c r="G108" s="58">
        <v>0</v>
      </c>
      <c r="H108" s="6">
        <f>ROUND(F108*G108,0)</f>
        <v>0</v>
      </c>
    </row>
    <row r="109" spans="2:8" ht="30" x14ac:dyDescent="0.2">
      <c r="B109" s="10" t="s">
        <v>178</v>
      </c>
      <c r="C109" s="10" t="s">
        <v>28</v>
      </c>
      <c r="D109" s="9" t="s">
        <v>52</v>
      </c>
      <c r="E109" s="7" t="s">
        <v>35</v>
      </c>
      <c r="F109" s="8">
        <v>1</v>
      </c>
      <c r="G109" s="58">
        <v>0</v>
      </c>
      <c r="H109" s="6">
        <f>ROUND(F109*G109,0)</f>
        <v>0</v>
      </c>
    </row>
    <row r="110" spans="2:8" ht="15.75" x14ac:dyDescent="0.2">
      <c r="B110" s="10"/>
      <c r="C110" s="10"/>
      <c r="D110" s="9" t="s">
        <v>53</v>
      </c>
      <c r="E110" s="7"/>
      <c r="F110" s="8"/>
      <c r="G110" s="7"/>
      <c r="H110" s="6"/>
    </row>
    <row r="111" spans="2:8" ht="60" x14ac:dyDescent="0.2">
      <c r="B111" s="10" t="s">
        <v>179</v>
      </c>
      <c r="C111" s="10" t="s">
        <v>28</v>
      </c>
      <c r="D111" s="9" t="s">
        <v>55</v>
      </c>
      <c r="E111" s="7" t="s">
        <v>56</v>
      </c>
      <c r="F111" s="8">
        <v>1</v>
      </c>
      <c r="G111" s="58">
        <v>0</v>
      </c>
      <c r="H111" s="6">
        <f>ROUND(F111*G111,0)</f>
        <v>0</v>
      </c>
    </row>
    <row r="112" spans="2:8" ht="15.75" x14ac:dyDescent="0.2">
      <c r="B112" s="10"/>
      <c r="C112" s="10"/>
      <c r="D112" s="9" t="s">
        <v>57</v>
      </c>
      <c r="E112" s="7"/>
      <c r="F112" s="8"/>
      <c r="G112" s="7"/>
      <c r="H112" s="6"/>
    </row>
    <row r="113" spans="2:8" ht="15.75" x14ac:dyDescent="0.2">
      <c r="B113" s="10"/>
      <c r="C113" s="10"/>
      <c r="D113" s="9" t="s">
        <v>58</v>
      </c>
      <c r="E113" s="7"/>
      <c r="F113" s="8"/>
      <c r="G113" s="7"/>
      <c r="H113" s="6"/>
    </row>
    <row r="114" spans="2:8" ht="75" x14ac:dyDescent="0.2">
      <c r="B114" s="10" t="s">
        <v>180</v>
      </c>
      <c r="C114" s="10" t="s">
        <v>12</v>
      </c>
      <c r="D114" s="9" t="s">
        <v>60</v>
      </c>
      <c r="E114" s="7" t="s">
        <v>35</v>
      </c>
      <c r="F114" s="8">
        <v>13</v>
      </c>
      <c r="G114" s="58">
        <v>0</v>
      </c>
      <c r="H114" s="6">
        <f>ROUND(F114*G114,0)</f>
        <v>0</v>
      </c>
    </row>
    <row r="115" spans="2:8" ht="50.1" customHeight="1" x14ac:dyDescent="0.2">
      <c r="B115" s="10" t="s">
        <v>181</v>
      </c>
      <c r="C115" s="10" t="s">
        <v>12</v>
      </c>
      <c r="D115" s="9" t="s">
        <v>182</v>
      </c>
      <c r="E115" s="7" t="s">
        <v>22</v>
      </c>
      <c r="F115" s="8">
        <v>70</v>
      </c>
      <c r="G115" s="58">
        <v>0</v>
      </c>
      <c r="H115" s="6">
        <f>ROUND(F115*G115,0)</f>
        <v>0</v>
      </c>
    </row>
    <row r="116" spans="2:8" ht="15.75" x14ac:dyDescent="0.2">
      <c r="B116" s="10"/>
      <c r="C116" s="10"/>
      <c r="D116" s="9" t="s">
        <v>61</v>
      </c>
      <c r="E116" s="7"/>
      <c r="F116" s="8"/>
      <c r="G116" s="7"/>
      <c r="H116" s="6"/>
    </row>
    <row r="117" spans="2:8" ht="45" x14ac:dyDescent="0.2">
      <c r="B117" s="10" t="s">
        <v>181</v>
      </c>
      <c r="C117" s="10" t="s">
        <v>28</v>
      </c>
      <c r="D117" s="9" t="s">
        <v>63</v>
      </c>
      <c r="E117" s="7" t="s">
        <v>35</v>
      </c>
      <c r="F117" s="8">
        <v>1</v>
      </c>
      <c r="G117" s="58">
        <v>0</v>
      </c>
      <c r="H117" s="6">
        <f>ROUND(F117*G117,0)</f>
        <v>0</v>
      </c>
    </row>
    <row r="118" spans="2:8" ht="15.75" x14ac:dyDescent="0.2">
      <c r="B118" s="10"/>
      <c r="C118" s="10"/>
      <c r="D118" s="9" t="s">
        <v>64</v>
      </c>
      <c r="E118" s="7"/>
      <c r="F118" s="8"/>
      <c r="G118" s="7"/>
      <c r="H118" s="6"/>
    </row>
    <row r="119" spans="2:8" ht="15.75" x14ac:dyDescent="0.2">
      <c r="B119" s="10"/>
      <c r="C119" s="10"/>
      <c r="D119" s="9" t="s">
        <v>65</v>
      </c>
      <c r="E119" s="7"/>
      <c r="F119" s="8"/>
      <c r="G119" s="7"/>
      <c r="H119" s="6"/>
    </row>
    <row r="120" spans="2:8" ht="60" x14ac:dyDescent="0.2">
      <c r="B120" s="10" t="s">
        <v>183</v>
      </c>
      <c r="C120" s="10" t="s">
        <v>28</v>
      </c>
      <c r="D120" s="9" t="s">
        <v>67</v>
      </c>
      <c r="E120" s="7" t="s">
        <v>35</v>
      </c>
      <c r="F120" s="8">
        <v>1</v>
      </c>
      <c r="G120" s="58">
        <v>0</v>
      </c>
      <c r="H120" s="6">
        <f>ROUND(F120*G120,0)</f>
        <v>0</v>
      </c>
    </row>
    <row r="121" spans="2:8" ht="75" x14ac:dyDescent="0.2">
      <c r="B121" s="10" t="s">
        <v>184</v>
      </c>
      <c r="C121" s="10" t="s">
        <v>12</v>
      </c>
      <c r="D121" s="9" t="s">
        <v>69</v>
      </c>
      <c r="E121" s="7" t="s">
        <v>35</v>
      </c>
      <c r="F121" s="8">
        <v>1</v>
      </c>
      <c r="G121" s="58">
        <v>0</v>
      </c>
      <c r="H121" s="6">
        <f>ROUND(F121*G121,0)</f>
        <v>0</v>
      </c>
    </row>
    <row r="122" spans="2:8" ht="15.75" x14ac:dyDescent="0.2">
      <c r="B122" s="10"/>
      <c r="C122" s="10"/>
      <c r="D122" s="9" t="s">
        <v>70</v>
      </c>
      <c r="E122" s="7"/>
      <c r="F122" s="8"/>
      <c r="G122" s="7"/>
      <c r="H122" s="6"/>
    </row>
    <row r="123" spans="2:8" ht="60" x14ac:dyDescent="0.2">
      <c r="B123" s="10" t="s">
        <v>185</v>
      </c>
      <c r="C123" s="10" t="s">
        <v>28</v>
      </c>
      <c r="D123" s="9" t="s">
        <v>72</v>
      </c>
      <c r="E123" s="7" t="s">
        <v>22</v>
      </c>
      <c r="F123" s="8">
        <v>1</v>
      </c>
      <c r="G123" s="58">
        <v>0</v>
      </c>
      <c r="H123" s="6">
        <f>ROUND(F123*G123,0)</f>
        <v>0</v>
      </c>
    </row>
    <row r="124" spans="2:8" ht="30" x14ac:dyDescent="0.2">
      <c r="B124" s="10" t="s">
        <v>186</v>
      </c>
      <c r="C124" s="10" t="s">
        <v>28</v>
      </c>
      <c r="D124" s="9" t="s">
        <v>74</v>
      </c>
      <c r="E124" s="7" t="s">
        <v>35</v>
      </c>
      <c r="F124" s="8">
        <v>1</v>
      </c>
      <c r="G124" s="58">
        <v>0</v>
      </c>
      <c r="H124" s="6">
        <f>ROUND(F124*G124,0)</f>
        <v>0</v>
      </c>
    </row>
    <row r="125" spans="2:8" ht="15.75" x14ac:dyDescent="0.2">
      <c r="B125" s="10"/>
      <c r="C125" s="10"/>
      <c r="D125" s="9" t="s">
        <v>75</v>
      </c>
      <c r="E125" s="7"/>
      <c r="F125" s="8"/>
      <c r="G125" s="7"/>
      <c r="H125" s="6"/>
    </row>
    <row r="126" spans="2:8" ht="60" x14ac:dyDescent="0.2">
      <c r="B126" s="10" t="s">
        <v>187</v>
      </c>
      <c r="C126" s="10" t="s">
        <v>28</v>
      </c>
      <c r="D126" s="9" t="s">
        <v>77</v>
      </c>
      <c r="E126" s="7" t="s">
        <v>35</v>
      </c>
      <c r="F126" s="8">
        <v>1</v>
      </c>
      <c r="G126" s="58">
        <v>0</v>
      </c>
      <c r="H126" s="6">
        <f>ROUND(F126*G126,0)</f>
        <v>0</v>
      </c>
    </row>
    <row r="127" spans="2:8" ht="15.75" x14ac:dyDescent="0.2">
      <c r="B127" s="10"/>
      <c r="C127" s="10"/>
      <c r="D127" s="9" t="s">
        <v>78</v>
      </c>
      <c r="E127" s="7"/>
      <c r="F127" s="8"/>
      <c r="G127" s="7"/>
      <c r="H127" s="6"/>
    </row>
    <row r="128" spans="2:8" ht="15.75" x14ac:dyDescent="0.2">
      <c r="B128" s="10"/>
      <c r="C128" s="10"/>
      <c r="D128" s="9" t="s">
        <v>79</v>
      </c>
      <c r="E128" s="7"/>
      <c r="F128" s="8"/>
      <c r="G128" s="7"/>
      <c r="H128" s="6"/>
    </row>
    <row r="129" spans="2:8" ht="15.75" x14ac:dyDescent="0.2">
      <c r="B129" s="10"/>
      <c r="C129" s="10"/>
      <c r="D129" s="9" t="s">
        <v>80</v>
      </c>
      <c r="E129" s="7"/>
      <c r="F129" s="8"/>
      <c r="G129" s="7"/>
      <c r="H129" s="6"/>
    </row>
    <row r="130" spans="2:8" ht="30" x14ac:dyDescent="0.2">
      <c r="B130" s="10" t="s">
        <v>188</v>
      </c>
      <c r="C130" s="10" t="s">
        <v>28</v>
      </c>
      <c r="D130" s="9" t="s">
        <v>82</v>
      </c>
      <c r="E130" s="7" t="s">
        <v>22</v>
      </c>
      <c r="F130" s="8">
        <v>1</v>
      </c>
      <c r="G130" s="58">
        <v>0</v>
      </c>
      <c r="H130" s="6">
        <f>ROUND(F130*G130,0)</f>
        <v>0</v>
      </c>
    </row>
    <row r="131" spans="2:8" ht="30" x14ac:dyDescent="0.2">
      <c r="B131" s="10" t="s">
        <v>189</v>
      </c>
      <c r="C131" s="10" t="s">
        <v>12</v>
      </c>
      <c r="D131" s="9" t="s">
        <v>84</v>
      </c>
      <c r="E131" s="7" t="s">
        <v>35</v>
      </c>
      <c r="F131" s="8">
        <v>1</v>
      </c>
      <c r="G131" s="58">
        <v>0</v>
      </c>
      <c r="H131" s="6">
        <f>ROUND(F131*G131,0)</f>
        <v>0</v>
      </c>
    </row>
    <row r="132" spans="2:8" ht="45" x14ac:dyDescent="0.2">
      <c r="B132" s="10" t="s">
        <v>190</v>
      </c>
      <c r="C132" s="10" t="s">
        <v>12</v>
      </c>
      <c r="D132" s="9" t="s">
        <v>86</v>
      </c>
      <c r="E132" s="7" t="s">
        <v>35</v>
      </c>
      <c r="F132" s="8">
        <v>1</v>
      </c>
      <c r="G132" s="58">
        <v>0</v>
      </c>
      <c r="H132" s="6">
        <f>ROUND(F132*G132,0)</f>
        <v>0</v>
      </c>
    </row>
    <row r="133" spans="2:8" ht="15.75" x14ac:dyDescent="0.2">
      <c r="B133" s="10"/>
      <c r="C133" s="10"/>
      <c r="D133" s="9" t="s">
        <v>87</v>
      </c>
      <c r="E133" s="7"/>
      <c r="F133" s="8"/>
      <c r="G133" s="7"/>
      <c r="H133" s="6"/>
    </row>
    <row r="134" spans="2:8" ht="15.75" x14ac:dyDescent="0.2">
      <c r="B134" s="10"/>
      <c r="C134" s="10"/>
      <c r="D134" s="9" t="s">
        <v>88</v>
      </c>
      <c r="E134" s="7"/>
      <c r="F134" s="8"/>
      <c r="G134" s="7"/>
      <c r="H134" s="6"/>
    </row>
    <row r="135" spans="2:8" ht="45" x14ac:dyDescent="0.2">
      <c r="B135" s="10" t="s">
        <v>191</v>
      </c>
      <c r="C135" s="10" t="s">
        <v>28</v>
      </c>
      <c r="D135" s="9" t="s">
        <v>90</v>
      </c>
      <c r="E135" s="7" t="s">
        <v>91</v>
      </c>
      <c r="F135" s="8">
        <v>1</v>
      </c>
      <c r="G135" s="58">
        <v>0</v>
      </c>
      <c r="H135" s="6">
        <f>ROUND(F135*G135,0)</f>
        <v>0</v>
      </c>
    </row>
    <row r="136" spans="2:8" ht="15.75" x14ac:dyDescent="0.2">
      <c r="B136" s="10"/>
      <c r="C136" s="10"/>
      <c r="D136" s="24" t="s">
        <v>192</v>
      </c>
      <c r="E136" s="7"/>
      <c r="F136" s="8"/>
      <c r="G136" s="7"/>
      <c r="H136" s="6"/>
    </row>
    <row r="137" spans="2:8" ht="30" x14ac:dyDescent="0.2">
      <c r="B137" s="10" t="s">
        <v>193</v>
      </c>
      <c r="C137" s="10" t="s">
        <v>12</v>
      </c>
      <c r="D137" s="9" t="s">
        <v>194</v>
      </c>
      <c r="E137" s="7" t="s">
        <v>195</v>
      </c>
      <c r="F137" s="8">
        <v>31.5</v>
      </c>
      <c r="G137" s="58">
        <v>0</v>
      </c>
      <c r="H137" s="6">
        <f>ROUND(F137*G137,0)</f>
        <v>0</v>
      </c>
    </row>
    <row r="138" spans="2:8" ht="15.75" x14ac:dyDescent="0.25">
      <c r="B138" s="25">
        <v>6</v>
      </c>
      <c r="C138" s="25"/>
      <c r="D138" s="24" t="s">
        <v>196</v>
      </c>
      <c r="E138" s="23"/>
      <c r="F138" s="23"/>
      <c r="G138" s="23"/>
      <c r="H138" s="23"/>
    </row>
    <row r="139" spans="2:8" ht="60" x14ac:dyDescent="0.2">
      <c r="B139" s="22" t="s">
        <v>197</v>
      </c>
      <c r="C139" s="22" t="s">
        <v>12</v>
      </c>
      <c r="D139" s="9" t="s">
        <v>198</v>
      </c>
      <c r="E139" s="6" t="s">
        <v>22</v>
      </c>
      <c r="F139" s="20">
        <v>122.71</v>
      </c>
      <c r="G139" s="58">
        <v>0</v>
      </c>
      <c r="H139" s="6">
        <f>G139*F139</f>
        <v>0</v>
      </c>
    </row>
    <row r="140" spans="2:8" ht="90" x14ac:dyDescent="0.2">
      <c r="B140" s="27" t="s">
        <v>199</v>
      </c>
      <c r="C140" s="27" t="s">
        <v>12</v>
      </c>
      <c r="D140" s="9" t="s">
        <v>200</v>
      </c>
      <c r="E140" s="6" t="s">
        <v>22</v>
      </c>
      <c r="F140" s="20">
        <v>88.1</v>
      </c>
      <c r="G140" s="58">
        <v>0</v>
      </c>
      <c r="H140" s="6">
        <f>G140*F140</f>
        <v>0</v>
      </c>
    </row>
    <row r="141" spans="2:8" ht="30" x14ac:dyDescent="0.2">
      <c r="B141" s="22" t="s">
        <v>201</v>
      </c>
      <c r="C141" s="22" t="s">
        <v>12</v>
      </c>
      <c r="D141" s="18" t="s">
        <v>202</v>
      </c>
      <c r="E141" s="6" t="s">
        <v>56</v>
      </c>
      <c r="F141" s="20">
        <v>678.6400000000001</v>
      </c>
      <c r="G141" s="58">
        <v>0</v>
      </c>
      <c r="H141" s="6">
        <f>G141*F141</f>
        <v>0</v>
      </c>
    </row>
    <row r="142" spans="2:8" ht="105" x14ac:dyDescent="0.2">
      <c r="B142" s="27" t="s">
        <v>203</v>
      </c>
      <c r="C142" s="27" t="s">
        <v>12</v>
      </c>
      <c r="D142" s="18" t="s">
        <v>98</v>
      </c>
      <c r="E142" s="17" t="s">
        <v>99</v>
      </c>
      <c r="F142" s="8">
        <v>30</v>
      </c>
      <c r="G142" s="58">
        <v>0</v>
      </c>
      <c r="H142" s="6">
        <f>G142*F142</f>
        <v>0</v>
      </c>
    </row>
    <row r="143" spans="2:8" ht="15.75" x14ac:dyDescent="0.25">
      <c r="B143" s="25">
        <v>7</v>
      </c>
      <c r="C143" s="25"/>
      <c r="D143" s="24" t="s">
        <v>204</v>
      </c>
      <c r="E143" s="23"/>
      <c r="F143" s="23"/>
      <c r="G143" s="23"/>
      <c r="H143" s="23"/>
    </row>
    <row r="144" spans="2:8" ht="45" x14ac:dyDescent="0.2">
      <c r="B144" s="19" t="s">
        <v>205</v>
      </c>
      <c r="C144" s="19" t="s">
        <v>12</v>
      </c>
      <c r="D144" s="18" t="s">
        <v>206</v>
      </c>
      <c r="E144" s="17" t="s">
        <v>22</v>
      </c>
      <c r="F144" s="8">
        <v>8</v>
      </c>
      <c r="G144" s="58">
        <v>0</v>
      </c>
      <c r="H144" s="6">
        <f>G144*F144</f>
        <v>0</v>
      </c>
    </row>
    <row r="145" spans="2:8" ht="15.75" x14ac:dyDescent="0.25">
      <c r="B145" s="25">
        <v>8</v>
      </c>
      <c r="C145" s="25"/>
      <c r="D145" s="24" t="s">
        <v>207</v>
      </c>
      <c r="E145" s="23"/>
      <c r="F145" s="23"/>
      <c r="G145" s="23"/>
      <c r="H145" s="23"/>
    </row>
    <row r="146" spans="2:8" ht="30" x14ac:dyDescent="0.2">
      <c r="B146" s="19" t="s">
        <v>208</v>
      </c>
      <c r="C146" s="10" t="s">
        <v>12</v>
      </c>
      <c r="D146" s="18" t="s">
        <v>209</v>
      </c>
      <c r="E146" s="17" t="s">
        <v>35</v>
      </c>
      <c r="F146" s="8">
        <v>10</v>
      </c>
      <c r="G146" s="58">
        <v>0</v>
      </c>
      <c r="H146" s="6">
        <f>G146*F146</f>
        <v>0</v>
      </c>
    </row>
    <row r="147" spans="2:8" ht="15.75" x14ac:dyDescent="0.2">
      <c r="B147" s="24">
        <v>9</v>
      </c>
      <c r="C147" s="24"/>
      <c r="D147" s="24" t="s">
        <v>100</v>
      </c>
      <c r="E147" s="23"/>
      <c r="F147" s="23"/>
      <c r="G147" s="23"/>
      <c r="H147" s="23"/>
    </row>
    <row r="148" spans="2:8" ht="15.75" x14ac:dyDescent="0.25">
      <c r="B148" s="25"/>
      <c r="C148" s="25"/>
      <c r="D148" s="24" t="s">
        <v>210</v>
      </c>
      <c r="E148" s="23"/>
      <c r="F148" s="23"/>
      <c r="G148" s="23"/>
      <c r="H148" s="23"/>
    </row>
    <row r="149" spans="2:8" ht="15.75" x14ac:dyDescent="0.2">
      <c r="B149" s="40" t="s">
        <v>211</v>
      </c>
      <c r="C149" s="10" t="s">
        <v>12</v>
      </c>
      <c r="D149" s="44" t="s">
        <v>109</v>
      </c>
      <c r="E149" s="43" t="s">
        <v>104</v>
      </c>
      <c r="F149" s="43">
        <v>6</v>
      </c>
      <c r="G149" s="58">
        <v>0</v>
      </c>
      <c r="H149" s="42">
        <f>F149*G149</f>
        <v>0</v>
      </c>
    </row>
    <row r="150" spans="2:8" ht="15.75" x14ac:dyDescent="0.25">
      <c r="B150" s="25"/>
      <c r="C150" s="25"/>
      <c r="D150" s="24" t="s">
        <v>212</v>
      </c>
      <c r="E150" s="23"/>
      <c r="F150" s="23"/>
      <c r="G150" s="23"/>
      <c r="H150" s="23"/>
    </row>
    <row r="151" spans="2:8" ht="15.75" x14ac:dyDescent="0.2">
      <c r="B151" s="40" t="s">
        <v>213</v>
      </c>
      <c r="C151" s="10" t="s">
        <v>12</v>
      </c>
      <c r="D151" s="44" t="s">
        <v>109</v>
      </c>
      <c r="E151" s="43" t="s">
        <v>104</v>
      </c>
      <c r="F151" s="43">
        <v>6</v>
      </c>
      <c r="G151" s="58">
        <v>0</v>
      </c>
      <c r="H151" s="42">
        <f>F151*G151</f>
        <v>0</v>
      </c>
    </row>
    <row r="152" spans="2:8" ht="15.75" x14ac:dyDescent="0.25">
      <c r="B152" s="25"/>
      <c r="C152" s="25"/>
      <c r="D152" s="24" t="s">
        <v>214</v>
      </c>
      <c r="E152" s="23"/>
      <c r="F152" s="23"/>
      <c r="G152" s="23"/>
      <c r="H152" s="23"/>
    </row>
    <row r="153" spans="2:8" ht="15.75" x14ac:dyDescent="0.2">
      <c r="B153" s="40" t="s">
        <v>215</v>
      </c>
      <c r="C153" s="10" t="s">
        <v>12</v>
      </c>
      <c r="D153" s="44" t="s">
        <v>109</v>
      </c>
      <c r="E153" s="43" t="s">
        <v>104</v>
      </c>
      <c r="F153" s="43">
        <v>6</v>
      </c>
      <c r="G153" s="58">
        <v>0</v>
      </c>
      <c r="H153" s="42">
        <f>F153*G153</f>
        <v>0</v>
      </c>
    </row>
    <row r="154" spans="2:8" ht="15.75" x14ac:dyDescent="0.25">
      <c r="B154" s="25"/>
      <c r="C154" s="25"/>
      <c r="D154" s="24" t="s">
        <v>216</v>
      </c>
      <c r="E154" s="23"/>
      <c r="F154" s="23"/>
      <c r="G154" s="23"/>
      <c r="H154" s="23"/>
    </row>
    <row r="155" spans="2:8" ht="30" x14ac:dyDescent="0.2">
      <c r="B155" s="40" t="s">
        <v>217</v>
      </c>
      <c r="C155" s="10" t="s">
        <v>12</v>
      </c>
      <c r="D155" s="44" t="s">
        <v>218</v>
      </c>
      <c r="E155" s="43" t="s">
        <v>104</v>
      </c>
      <c r="F155" s="43">
        <v>3</v>
      </c>
      <c r="G155" s="58">
        <v>0</v>
      </c>
      <c r="H155" s="42">
        <f>F155*G155</f>
        <v>0</v>
      </c>
    </row>
    <row r="156" spans="2:8" ht="30" x14ac:dyDescent="0.2">
      <c r="B156" s="40" t="s">
        <v>219</v>
      </c>
      <c r="C156" s="10" t="s">
        <v>28</v>
      </c>
      <c r="D156" s="44" t="s">
        <v>220</v>
      </c>
      <c r="E156" s="43" t="s">
        <v>104</v>
      </c>
      <c r="F156" s="43">
        <v>3</v>
      </c>
      <c r="G156" s="58">
        <v>0</v>
      </c>
      <c r="H156" s="42">
        <f>F156*G156</f>
        <v>0</v>
      </c>
    </row>
    <row r="157" spans="2:8" ht="15.75" x14ac:dyDescent="0.25">
      <c r="B157" s="25"/>
      <c r="C157" s="25"/>
      <c r="D157" s="24" t="s">
        <v>221</v>
      </c>
      <c r="E157" s="23"/>
      <c r="F157" s="23"/>
      <c r="G157" s="23"/>
      <c r="H157" s="23"/>
    </row>
    <row r="158" spans="2:8" ht="15.75" x14ac:dyDescent="0.2">
      <c r="B158" s="40" t="s">
        <v>222</v>
      </c>
      <c r="C158" s="10" t="s">
        <v>12</v>
      </c>
      <c r="D158" s="44" t="s">
        <v>109</v>
      </c>
      <c r="E158" s="43" t="s">
        <v>104</v>
      </c>
      <c r="F158" s="43">
        <v>6</v>
      </c>
      <c r="G158" s="58">
        <v>0</v>
      </c>
      <c r="H158" s="42">
        <f>F158*G158</f>
        <v>0</v>
      </c>
    </row>
    <row r="159" spans="2:8" ht="15.75" x14ac:dyDescent="0.25">
      <c r="B159" s="25"/>
      <c r="C159" s="25"/>
      <c r="D159" s="24" t="s">
        <v>223</v>
      </c>
      <c r="E159" s="23"/>
      <c r="F159" s="23"/>
      <c r="G159" s="23"/>
      <c r="H159" s="23"/>
    </row>
    <row r="160" spans="2:8" ht="15.75" x14ac:dyDescent="0.2">
      <c r="B160" s="40" t="s">
        <v>224</v>
      </c>
      <c r="C160" s="10" t="s">
        <v>12</v>
      </c>
      <c r="D160" s="44" t="s">
        <v>109</v>
      </c>
      <c r="E160" s="43" t="s">
        <v>104</v>
      </c>
      <c r="F160" s="43">
        <v>6</v>
      </c>
      <c r="G160" s="58">
        <v>0</v>
      </c>
      <c r="H160" s="42">
        <f>F160*G160</f>
        <v>0</v>
      </c>
    </row>
    <row r="161" spans="2:8" ht="15.75" x14ac:dyDescent="0.2">
      <c r="B161" s="40"/>
      <c r="C161" s="40"/>
      <c r="D161" s="41" t="s">
        <v>225</v>
      </c>
      <c r="E161" s="37"/>
      <c r="F161" s="37"/>
      <c r="G161" s="36"/>
      <c r="H161" s="36"/>
    </row>
    <row r="162" spans="2:8" ht="409.5" customHeight="1" x14ac:dyDescent="0.2">
      <c r="B162" s="74" t="s">
        <v>226</v>
      </c>
      <c r="C162" s="39" t="s">
        <v>12</v>
      </c>
      <c r="D162" s="38" t="s">
        <v>270</v>
      </c>
      <c r="E162" s="37" t="s">
        <v>104</v>
      </c>
      <c r="F162" s="37">
        <v>1</v>
      </c>
      <c r="G162" s="58">
        <v>0</v>
      </c>
      <c r="H162" s="36">
        <f>F162*G162</f>
        <v>0</v>
      </c>
    </row>
    <row r="163" spans="2:8" ht="18" x14ac:dyDescent="0.25">
      <c r="B163" s="25"/>
      <c r="C163" s="25"/>
      <c r="D163" s="35" t="s">
        <v>227</v>
      </c>
      <c r="E163" s="34"/>
      <c r="F163" s="34"/>
      <c r="G163" s="34"/>
      <c r="H163" s="34"/>
    </row>
    <row r="164" spans="2:8" ht="15.75" x14ac:dyDescent="0.25">
      <c r="B164" s="25">
        <v>10</v>
      </c>
      <c r="C164" s="25"/>
      <c r="D164" s="24" t="s">
        <v>228</v>
      </c>
      <c r="E164" s="23"/>
      <c r="F164" s="23"/>
      <c r="G164" s="23"/>
      <c r="H164" s="23"/>
    </row>
    <row r="165" spans="2:8" ht="105" x14ac:dyDescent="0.2">
      <c r="B165" s="30" t="s">
        <v>229</v>
      </c>
      <c r="C165" s="30" t="s">
        <v>12</v>
      </c>
      <c r="D165" s="33" t="s">
        <v>13</v>
      </c>
      <c r="E165" s="26" t="s">
        <v>14</v>
      </c>
      <c r="F165" s="31">
        <v>50</v>
      </c>
      <c r="G165" s="58">
        <v>0</v>
      </c>
      <c r="H165" s="6">
        <f>G165*F165</f>
        <v>0</v>
      </c>
    </row>
    <row r="166" spans="2:8" ht="105" x14ac:dyDescent="0.2">
      <c r="B166" s="30" t="s">
        <v>230</v>
      </c>
      <c r="C166" s="30" t="s">
        <v>12</v>
      </c>
      <c r="D166" s="33" t="s">
        <v>231</v>
      </c>
      <c r="E166" s="26" t="s">
        <v>17</v>
      </c>
      <c r="F166" s="31">
        <v>200</v>
      </c>
      <c r="G166" s="58">
        <v>0</v>
      </c>
      <c r="H166" s="6">
        <f>G166*F166</f>
        <v>0</v>
      </c>
    </row>
    <row r="167" spans="2:8" ht="45" x14ac:dyDescent="0.2">
      <c r="B167" s="30" t="s">
        <v>232</v>
      </c>
      <c r="C167" s="30" t="s">
        <v>12</v>
      </c>
      <c r="D167" s="33" t="s">
        <v>233</v>
      </c>
      <c r="E167" s="26" t="s">
        <v>17</v>
      </c>
      <c r="F167" s="26">
        <v>150</v>
      </c>
      <c r="G167" s="58">
        <v>0</v>
      </c>
      <c r="H167" s="6">
        <f>G167*F167</f>
        <v>0</v>
      </c>
    </row>
    <row r="168" spans="2:8" ht="45" x14ac:dyDescent="0.2">
      <c r="B168" s="32" t="s">
        <v>234</v>
      </c>
      <c r="C168" s="32" t="s">
        <v>12</v>
      </c>
      <c r="D168" s="29" t="s">
        <v>235</v>
      </c>
      <c r="E168" s="26" t="s">
        <v>104</v>
      </c>
      <c r="F168" s="31">
        <v>21</v>
      </c>
      <c r="G168" s="58">
        <v>0</v>
      </c>
      <c r="H168" s="6">
        <f>G168*F168</f>
        <v>0</v>
      </c>
    </row>
    <row r="169" spans="2:8" ht="90" x14ac:dyDescent="0.2">
      <c r="B169" s="30" t="s">
        <v>236</v>
      </c>
      <c r="C169" s="30" t="s">
        <v>12</v>
      </c>
      <c r="D169" s="29" t="s">
        <v>24</v>
      </c>
      <c r="E169" s="28" t="s">
        <v>22</v>
      </c>
      <c r="F169" s="8">
        <v>10.5</v>
      </c>
      <c r="G169" s="58">
        <v>0</v>
      </c>
      <c r="H169" s="6">
        <f>G169*F169</f>
        <v>0</v>
      </c>
    </row>
    <row r="170" spans="2:8" ht="15.75" x14ac:dyDescent="0.25">
      <c r="B170" s="25">
        <v>11</v>
      </c>
      <c r="C170" s="25"/>
      <c r="D170" s="24" t="s">
        <v>26</v>
      </c>
      <c r="E170" s="23"/>
      <c r="F170" s="23"/>
      <c r="G170" s="23"/>
      <c r="H170" s="23"/>
    </row>
    <row r="171" spans="2:8" ht="45" x14ac:dyDescent="0.2">
      <c r="B171" s="27" t="s">
        <v>237</v>
      </c>
      <c r="C171" s="27" t="s">
        <v>12</v>
      </c>
      <c r="D171" s="9" t="s">
        <v>238</v>
      </c>
      <c r="E171" s="26" t="s">
        <v>22</v>
      </c>
      <c r="F171" s="8">
        <v>35</v>
      </c>
      <c r="G171" s="58">
        <v>0</v>
      </c>
      <c r="H171" s="6">
        <f>G171*F171</f>
        <v>0</v>
      </c>
    </row>
    <row r="172" spans="2:8" ht="45" x14ac:dyDescent="0.25">
      <c r="B172" s="25" t="s">
        <v>239</v>
      </c>
      <c r="C172" s="25" t="s">
        <v>12</v>
      </c>
      <c r="D172" s="9" t="s">
        <v>240</v>
      </c>
      <c r="E172" s="26" t="s">
        <v>22</v>
      </c>
      <c r="F172" s="8">
        <v>15</v>
      </c>
      <c r="G172" s="58">
        <v>0</v>
      </c>
      <c r="H172" s="6">
        <f>G172*F172</f>
        <v>0</v>
      </c>
    </row>
    <row r="173" spans="2:8" ht="15.75" x14ac:dyDescent="0.25">
      <c r="B173" s="25">
        <v>12</v>
      </c>
      <c r="C173" s="25"/>
      <c r="D173" s="24" t="s">
        <v>196</v>
      </c>
      <c r="E173" s="23"/>
      <c r="F173" s="23"/>
      <c r="G173" s="23"/>
      <c r="H173" s="23"/>
    </row>
    <row r="174" spans="2:8" ht="60" x14ac:dyDescent="0.2">
      <c r="B174" s="22" t="s">
        <v>241</v>
      </c>
      <c r="C174" s="22" t="s">
        <v>12</v>
      </c>
      <c r="D174" s="21" t="s">
        <v>198</v>
      </c>
      <c r="E174" s="6" t="s">
        <v>22</v>
      </c>
      <c r="F174" s="20">
        <v>50</v>
      </c>
      <c r="G174" s="58">
        <v>0</v>
      </c>
      <c r="H174" s="6">
        <f>G174*F174</f>
        <v>0</v>
      </c>
    </row>
    <row r="175" spans="2:8" ht="105" x14ac:dyDescent="0.2">
      <c r="B175" s="19" t="s">
        <v>242</v>
      </c>
      <c r="C175" s="19" t="s">
        <v>12</v>
      </c>
      <c r="D175" s="18" t="s">
        <v>98</v>
      </c>
      <c r="E175" s="17" t="s">
        <v>99</v>
      </c>
      <c r="F175" s="8">
        <v>30</v>
      </c>
      <c r="G175" s="58">
        <v>0</v>
      </c>
      <c r="H175" s="6">
        <f>G175*F175</f>
        <v>0</v>
      </c>
    </row>
    <row r="176" spans="2:8" ht="15.75" x14ac:dyDescent="0.2">
      <c r="B176" s="10"/>
      <c r="C176" s="10"/>
      <c r="D176" s="16" t="s">
        <v>46</v>
      </c>
      <c r="E176" s="14"/>
      <c r="F176" s="15"/>
      <c r="G176" s="14"/>
      <c r="H176" s="13"/>
    </row>
    <row r="177" spans="2:8" ht="15.75" x14ac:dyDescent="0.2">
      <c r="B177" s="10"/>
      <c r="C177" s="10"/>
      <c r="D177" s="9" t="s">
        <v>47</v>
      </c>
      <c r="E177" s="11"/>
      <c r="F177" s="11"/>
      <c r="G177" s="11"/>
      <c r="H177" s="11"/>
    </row>
    <row r="178" spans="2:8" x14ac:dyDescent="0.2">
      <c r="B178" s="12"/>
      <c r="C178" s="12"/>
      <c r="D178" s="9" t="s">
        <v>48</v>
      </c>
      <c r="E178" s="11"/>
      <c r="F178" s="11"/>
      <c r="G178" s="11"/>
      <c r="H178" s="11"/>
    </row>
    <row r="179" spans="2:8" ht="45" x14ac:dyDescent="0.2">
      <c r="B179" s="10" t="s">
        <v>243</v>
      </c>
      <c r="C179" s="10" t="s">
        <v>28</v>
      </c>
      <c r="D179" s="9" t="s">
        <v>50</v>
      </c>
      <c r="E179" s="7" t="s">
        <v>22</v>
      </c>
      <c r="F179" s="8">
        <v>1</v>
      </c>
      <c r="G179" s="58">
        <v>0</v>
      </c>
      <c r="H179" s="6">
        <f>ROUND(F179*G179,0)</f>
        <v>0</v>
      </c>
    </row>
    <row r="180" spans="2:8" ht="30" x14ac:dyDescent="0.2">
      <c r="B180" s="10" t="s">
        <v>244</v>
      </c>
      <c r="C180" s="10" t="s">
        <v>28</v>
      </c>
      <c r="D180" s="9" t="s">
        <v>52</v>
      </c>
      <c r="E180" s="7" t="s">
        <v>35</v>
      </c>
      <c r="F180" s="8">
        <v>1</v>
      </c>
      <c r="G180" s="58">
        <v>0</v>
      </c>
      <c r="H180" s="6">
        <f>ROUND(F180*G180,0)</f>
        <v>0</v>
      </c>
    </row>
    <row r="181" spans="2:8" ht="15.75" x14ac:dyDescent="0.2">
      <c r="B181" s="10"/>
      <c r="C181" s="10"/>
      <c r="D181" s="9" t="s">
        <v>53</v>
      </c>
      <c r="E181" s="7"/>
      <c r="F181" s="8"/>
      <c r="G181" s="7"/>
      <c r="H181" s="6"/>
    </row>
    <row r="182" spans="2:8" ht="60" x14ac:dyDescent="0.2">
      <c r="B182" s="10" t="s">
        <v>245</v>
      </c>
      <c r="C182" s="10" t="s">
        <v>28</v>
      </c>
      <c r="D182" s="9" t="s">
        <v>55</v>
      </c>
      <c r="E182" s="7" t="s">
        <v>56</v>
      </c>
      <c r="F182" s="8">
        <v>1</v>
      </c>
      <c r="G182" s="58">
        <v>0</v>
      </c>
      <c r="H182" s="6">
        <f>ROUND(F182*G182,0)</f>
        <v>0</v>
      </c>
    </row>
    <row r="183" spans="2:8" ht="15.75" x14ac:dyDescent="0.2">
      <c r="B183" s="10"/>
      <c r="C183" s="10"/>
      <c r="D183" s="9" t="s">
        <v>57</v>
      </c>
      <c r="E183" s="7"/>
      <c r="F183" s="8"/>
      <c r="G183" s="7"/>
      <c r="H183" s="6"/>
    </row>
    <row r="184" spans="2:8" ht="15.75" x14ac:dyDescent="0.2">
      <c r="B184" s="10"/>
      <c r="C184" s="10"/>
      <c r="D184" s="9" t="s">
        <v>58</v>
      </c>
      <c r="E184" s="7"/>
      <c r="F184" s="8"/>
      <c r="G184" s="7"/>
      <c r="H184" s="6"/>
    </row>
    <row r="185" spans="2:8" ht="75" x14ac:dyDescent="0.2">
      <c r="B185" s="10" t="s">
        <v>246</v>
      </c>
      <c r="C185" s="10" t="s">
        <v>28</v>
      </c>
      <c r="D185" s="9" t="s">
        <v>60</v>
      </c>
      <c r="E185" s="7" t="s">
        <v>35</v>
      </c>
      <c r="F185" s="8">
        <v>1</v>
      </c>
      <c r="G185" s="58">
        <v>0</v>
      </c>
      <c r="H185" s="6">
        <f>ROUND(F185*G185,0)</f>
        <v>0</v>
      </c>
    </row>
    <row r="186" spans="2:8" ht="15.75" x14ac:dyDescent="0.2">
      <c r="B186" s="10"/>
      <c r="C186" s="10"/>
      <c r="D186" s="9" t="s">
        <v>61</v>
      </c>
      <c r="E186" s="7"/>
      <c r="F186" s="8"/>
      <c r="G186" s="7"/>
      <c r="H186" s="6"/>
    </row>
    <row r="187" spans="2:8" ht="45" x14ac:dyDescent="0.2">
      <c r="B187" s="10" t="s">
        <v>247</v>
      </c>
      <c r="C187" s="10" t="s">
        <v>28</v>
      </c>
      <c r="D187" s="9" t="s">
        <v>63</v>
      </c>
      <c r="E187" s="7" t="s">
        <v>35</v>
      </c>
      <c r="F187" s="8">
        <v>1</v>
      </c>
      <c r="G187" s="58">
        <v>0</v>
      </c>
      <c r="H187" s="6">
        <f>ROUND(F187*G187,0)</f>
        <v>0</v>
      </c>
    </row>
    <row r="188" spans="2:8" ht="15.75" x14ac:dyDescent="0.2">
      <c r="B188" s="10"/>
      <c r="C188" s="10"/>
      <c r="D188" s="9" t="s">
        <v>64</v>
      </c>
      <c r="E188" s="7"/>
      <c r="F188" s="8"/>
      <c r="G188" s="7"/>
      <c r="H188" s="6"/>
    </row>
    <row r="189" spans="2:8" ht="15.75" x14ac:dyDescent="0.2">
      <c r="B189" s="10"/>
      <c r="C189" s="10"/>
      <c r="D189" s="9" t="s">
        <v>65</v>
      </c>
      <c r="E189" s="7"/>
      <c r="F189" s="8"/>
      <c r="G189" s="7"/>
      <c r="H189" s="6"/>
    </row>
    <row r="190" spans="2:8" ht="60" x14ac:dyDescent="0.2">
      <c r="B190" s="10" t="s">
        <v>248</v>
      </c>
      <c r="C190" s="10" t="s">
        <v>28</v>
      </c>
      <c r="D190" s="9" t="s">
        <v>67</v>
      </c>
      <c r="E190" s="7" t="s">
        <v>35</v>
      </c>
      <c r="F190" s="8">
        <v>1</v>
      </c>
      <c r="G190" s="58">
        <v>0</v>
      </c>
      <c r="H190" s="6">
        <f>ROUND(F190*G190,0)</f>
        <v>0</v>
      </c>
    </row>
    <row r="191" spans="2:8" ht="75" x14ac:dyDescent="0.2">
      <c r="B191" s="10" t="s">
        <v>249</v>
      </c>
      <c r="C191" s="10" t="s">
        <v>12</v>
      </c>
      <c r="D191" s="9" t="s">
        <v>69</v>
      </c>
      <c r="E191" s="7" t="s">
        <v>35</v>
      </c>
      <c r="F191" s="8">
        <v>1</v>
      </c>
      <c r="G191" s="58">
        <v>0</v>
      </c>
      <c r="H191" s="6">
        <f>ROUND(F191*G191,0)</f>
        <v>0</v>
      </c>
    </row>
    <row r="192" spans="2:8" ht="15.75" x14ac:dyDescent="0.2">
      <c r="B192" s="10"/>
      <c r="C192" s="10"/>
      <c r="D192" s="9" t="s">
        <v>70</v>
      </c>
      <c r="E192" s="7"/>
      <c r="F192" s="8"/>
      <c r="G192" s="7"/>
      <c r="H192" s="6"/>
    </row>
    <row r="193" spans="2:8" ht="60" x14ac:dyDescent="0.2">
      <c r="B193" s="10" t="s">
        <v>250</v>
      </c>
      <c r="C193" s="10" t="s">
        <v>28</v>
      </c>
      <c r="D193" s="9" t="s">
        <v>72</v>
      </c>
      <c r="E193" s="7" t="s">
        <v>22</v>
      </c>
      <c r="F193" s="8">
        <v>1</v>
      </c>
      <c r="G193" s="58">
        <v>0</v>
      </c>
      <c r="H193" s="6">
        <f>ROUND(F193*G193,0)</f>
        <v>0</v>
      </c>
    </row>
    <row r="194" spans="2:8" ht="30" x14ac:dyDescent="0.2">
      <c r="B194" s="10" t="s">
        <v>251</v>
      </c>
      <c r="C194" s="10" t="s">
        <v>28</v>
      </c>
      <c r="D194" s="9" t="s">
        <v>74</v>
      </c>
      <c r="E194" s="7" t="s">
        <v>35</v>
      </c>
      <c r="F194" s="8">
        <v>1</v>
      </c>
      <c r="G194" s="58">
        <v>0</v>
      </c>
      <c r="H194" s="6">
        <f>ROUND(F194*G194,0)</f>
        <v>0</v>
      </c>
    </row>
    <row r="195" spans="2:8" ht="15.75" x14ac:dyDescent="0.2">
      <c r="B195" s="10"/>
      <c r="C195" s="10"/>
      <c r="D195" s="9" t="s">
        <v>75</v>
      </c>
      <c r="E195" s="7"/>
      <c r="F195" s="8"/>
      <c r="G195" s="7"/>
      <c r="H195" s="6"/>
    </row>
    <row r="196" spans="2:8" ht="60" x14ac:dyDescent="0.2">
      <c r="B196" s="10" t="s">
        <v>252</v>
      </c>
      <c r="C196" s="10" t="s">
        <v>28</v>
      </c>
      <c r="D196" s="9" t="s">
        <v>77</v>
      </c>
      <c r="E196" s="7" t="s">
        <v>35</v>
      </c>
      <c r="F196" s="8">
        <v>1</v>
      </c>
      <c r="G196" s="58">
        <v>0</v>
      </c>
      <c r="H196" s="6">
        <f>ROUND(F196*G196,0)</f>
        <v>0</v>
      </c>
    </row>
    <row r="197" spans="2:8" ht="15.75" x14ac:dyDescent="0.2">
      <c r="B197" s="10"/>
      <c r="C197" s="10"/>
      <c r="D197" s="9" t="s">
        <v>78</v>
      </c>
      <c r="E197" s="7"/>
      <c r="F197" s="8"/>
      <c r="G197" s="7"/>
      <c r="H197" s="6"/>
    </row>
    <row r="198" spans="2:8" ht="15.75" x14ac:dyDescent="0.2">
      <c r="B198" s="10"/>
      <c r="C198" s="10"/>
      <c r="D198" s="9" t="s">
        <v>79</v>
      </c>
      <c r="E198" s="7"/>
      <c r="F198" s="8"/>
      <c r="G198" s="7"/>
      <c r="H198" s="6"/>
    </row>
    <row r="199" spans="2:8" ht="15.75" x14ac:dyDescent="0.2">
      <c r="B199" s="10"/>
      <c r="C199" s="10"/>
      <c r="D199" s="9" t="s">
        <v>80</v>
      </c>
      <c r="E199" s="7"/>
      <c r="F199" s="8"/>
      <c r="G199" s="7"/>
      <c r="H199" s="6"/>
    </row>
    <row r="200" spans="2:8" ht="30" x14ac:dyDescent="0.2">
      <c r="B200" s="10" t="s">
        <v>253</v>
      </c>
      <c r="C200" s="10" t="s">
        <v>28</v>
      </c>
      <c r="D200" s="9" t="s">
        <v>82</v>
      </c>
      <c r="E200" s="7" t="s">
        <v>22</v>
      </c>
      <c r="F200" s="8">
        <v>1</v>
      </c>
      <c r="G200" s="58">
        <v>0</v>
      </c>
      <c r="H200" s="6">
        <f>ROUND(F200*G200,0)</f>
        <v>0</v>
      </c>
    </row>
    <row r="201" spans="2:8" ht="30" x14ac:dyDescent="0.2">
      <c r="B201" s="10" t="s">
        <v>254</v>
      </c>
      <c r="C201" s="10" t="s">
        <v>12</v>
      </c>
      <c r="D201" s="9" t="s">
        <v>84</v>
      </c>
      <c r="E201" s="7" t="s">
        <v>35</v>
      </c>
      <c r="F201" s="8">
        <v>1</v>
      </c>
      <c r="G201" s="58">
        <v>0</v>
      </c>
      <c r="H201" s="6">
        <f>ROUND(F201*G201,0)</f>
        <v>0</v>
      </c>
    </row>
    <row r="202" spans="2:8" ht="45" x14ac:dyDescent="0.2">
      <c r="B202" s="10" t="s">
        <v>255</v>
      </c>
      <c r="C202" s="10" t="s">
        <v>12</v>
      </c>
      <c r="D202" s="9" t="s">
        <v>86</v>
      </c>
      <c r="E202" s="7" t="s">
        <v>35</v>
      </c>
      <c r="F202" s="8">
        <v>1</v>
      </c>
      <c r="G202" s="58">
        <v>0</v>
      </c>
      <c r="H202" s="6">
        <f>ROUND(F202*G202,0)</f>
        <v>0</v>
      </c>
    </row>
    <row r="203" spans="2:8" ht="15.75" x14ac:dyDescent="0.2">
      <c r="B203" s="10"/>
      <c r="C203" s="10"/>
      <c r="D203" s="9" t="s">
        <v>87</v>
      </c>
      <c r="E203" s="7"/>
      <c r="F203" s="8"/>
      <c r="G203" s="7"/>
      <c r="H203" s="6"/>
    </row>
    <row r="204" spans="2:8" ht="15.75" x14ac:dyDescent="0.2">
      <c r="B204" s="10"/>
      <c r="C204" s="10"/>
      <c r="D204" s="9" t="s">
        <v>88</v>
      </c>
      <c r="E204" s="7"/>
      <c r="F204" s="8"/>
      <c r="G204" s="7"/>
      <c r="H204" s="6"/>
    </row>
    <row r="205" spans="2:8" ht="45" x14ac:dyDescent="0.2">
      <c r="B205" s="10" t="s">
        <v>256</v>
      </c>
      <c r="C205" s="10" t="s">
        <v>28</v>
      </c>
      <c r="D205" s="9" t="s">
        <v>90</v>
      </c>
      <c r="E205" s="7" t="s">
        <v>91</v>
      </c>
      <c r="F205" s="8">
        <v>1</v>
      </c>
      <c r="G205" s="58">
        <v>0</v>
      </c>
      <c r="H205" s="6">
        <f>ROUND(F205*G205,0)</f>
        <v>0</v>
      </c>
    </row>
    <row r="206" spans="2:8" ht="15.75" x14ac:dyDescent="0.25">
      <c r="B206" s="60" t="s">
        <v>257</v>
      </c>
      <c r="C206" s="60"/>
      <c r="D206" s="60"/>
      <c r="E206" s="60"/>
      <c r="F206" s="60"/>
      <c r="G206" s="4"/>
      <c r="H206" s="3">
        <f>SUM(H6:H205)</f>
        <v>0</v>
      </c>
    </row>
    <row r="207" spans="2:8" ht="15.75" x14ac:dyDescent="0.25">
      <c r="B207" s="60" t="s">
        <v>258</v>
      </c>
      <c r="C207" s="60"/>
      <c r="D207" s="60"/>
      <c r="E207" s="60"/>
      <c r="F207" s="60"/>
      <c r="G207" s="59" t="s">
        <v>259</v>
      </c>
      <c r="H207" s="3" t="e">
        <f>+H206*G207</f>
        <v>#VALUE!</v>
      </c>
    </row>
    <row r="208" spans="2:8" ht="15.75" x14ac:dyDescent="0.25">
      <c r="B208" s="60" t="s">
        <v>260</v>
      </c>
      <c r="C208" s="60"/>
      <c r="D208" s="60"/>
      <c r="E208" s="60"/>
      <c r="F208" s="60"/>
      <c r="G208" s="59" t="s">
        <v>259</v>
      </c>
      <c r="H208" s="3" t="e">
        <f>+H206*G208</f>
        <v>#VALUE!</v>
      </c>
    </row>
    <row r="209" spans="2:8" ht="15.75" x14ac:dyDescent="0.25">
      <c r="B209" s="60" t="s">
        <v>261</v>
      </c>
      <c r="C209" s="60"/>
      <c r="D209" s="60"/>
      <c r="E209" s="60"/>
      <c r="F209" s="60"/>
      <c r="G209" s="5">
        <v>0.19</v>
      </c>
      <c r="H209" s="3" t="e">
        <f>+H208*G209</f>
        <v>#VALUE!</v>
      </c>
    </row>
    <row r="210" spans="2:8" ht="15.75" x14ac:dyDescent="0.25">
      <c r="B210" s="60" t="s">
        <v>262</v>
      </c>
      <c r="C210" s="60"/>
      <c r="D210" s="60"/>
      <c r="E210" s="60"/>
      <c r="F210" s="60"/>
      <c r="G210" s="4"/>
      <c r="H210" s="3" t="e">
        <f>SUM(H206:H209)</f>
        <v>#VALUE!</v>
      </c>
    </row>
    <row r="212" spans="2:8" ht="15.75" thickBot="1" x14ac:dyDescent="0.25"/>
    <row r="213" spans="2:8" x14ac:dyDescent="0.2">
      <c r="C213" s="1" t="s">
        <v>263</v>
      </c>
      <c r="D213" s="67" t="s">
        <v>264</v>
      </c>
      <c r="E213" s="68"/>
      <c r="F213" s="68"/>
      <c r="G213" s="69"/>
    </row>
    <row r="214" spans="2:8" x14ac:dyDescent="0.2">
      <c r="D214" s="61" t="s">
        <v>265</v>
      </c>
      <c r="E214" s="62"/>
      <c r="F214" s="62"/>
      <c r="G214" s="63"/>
      <c r="H214" s="2"/>
    </row>
    <row r="215" spans="2:8" x14ac:dyDescent="0.2">
      <c r="D215" s="61" t="s">
        <v>266</v>
      </c>
      <c r="E215" s="62"/>
      <c r="F215" s="62"/>
      <c r="G215" s="63"/>
    </row>
    <row r="216" spans="2:8" x14ac:dyDescent="0.2">
      <c r="D216" s="61" t="s">
        <v>267</v>
      </c>
      <c r="E216" s="62"/>
      <c r="F216" s="62"/>
      <c r="G216" s="63"/>
    </row>
    <row r="217" spans="2:8" x14ac:dyDescent="0.2">
      <c r="D217" s="61" t="s">
        <v>268</v>
      </c>
      <c r="E217" s="62"/>
      <c r="F217" s="62"/>
      <c r="G217" s="63"/>
    </row>
    <row r="218" spans="2:8" x14ac:dyDescent="0.2">
      <c r="D218" s="61" t="s">
        <v>269</v>
      </c>
      <c r="E218" s="62"/>
      <c r="F218" s="62"/>
      <c r="G218" s="63"/>
    </row>
    <row r="219" spans="2:8" x14ac:dyDescent="0.2">
      <c r="D219" s="61"/>
      <c r="E219" s="62"/>
      <c r="F219" s="62"/>
      <c r="G219" s="63"/>
    </row>
    <row r="220" spans="2:8" x14ac:dyDescent="0.2">
      <c r="D220" s="61"/>
      <c r="E220" s="62"/>
      <c r="F220" s="62"/>
      <c r="G220" s="63"/>
    </row>
    <row r="221" spans="2:8" ht="15.75" thickBot="1" x14ac:dyDescent="0.25">
      <c r="D221" s="64"/>
      <c r="E221" s="65"/>
      <c r="F221" s="65"/>
      <c r="G221" s="66"/>
    </row>
  </sheetData>
  <autoFilter ref="B4:H210"/>
  <mergeCells count="16">
    <mergeCell ref="B1:D1"/>
    <mergeCell ref="F1:H1"/>
    <mergeCell ref="B207:F207"/>
    <mergeCell ref="B208:F208"/>
    <mergeCell ref="B209:F209"/>
    <mergeCell ref="B210:F210"/>
    <mergeCell ref="B206:F206"/>
    <mergeCell ref="D219:G219"/>
    <mergeCell ref="D220:G220"/>
    <mergeCell ref="D221:G221"/>
    <mergeCell ref="D213:G213"/>
    <mergeCell ref="D214:G214"/>
    <mergeCell ref="D215:G215"/>
    <mergeCell ref="D216:G216"/>
    <mergeCell ref="D217:G217"/>
    <mergeCell ref="D218:G218"/>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formato_propuesta</vt:lpstr>
      <vt:lpstr>ITEMS</vt:lpstr>
      <vt:lpstr>PRESUPUESTO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Maria Arias Loza</dc:creator>
  <cp:keywords/>
  <dc:description/>
  <cp:lastModifiedBy>Angelica Maria Arias Loza</cp:lastModifiedBy>
  <cp:revision/>
  <dcterms:created xsi:type="dcterms:W3CDTF">2022-08-02T21:24:31Z</dcterms:created>
  <dcterms:modified xsi:type="dcterms:W3CDTF">2022-08-22T16:00:46Z</dcterms:modified>
  <cp:category/>
  <cp:contentStatus/>
</cp:coreProperties>
</file>