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DIANA O. PROCESOS ADMINISTRATIVOS IIM\Prestación de Servicios Personales\Nómina\2017\"/>
    </mc:Choice>
  </mc:AlternateContent>
  <bookViews>
    <workbookView xWindow="0" yWindow="0" windowWidth="21600" windowHeight="9135"/>
  </bookViews>
  <sheets>
    <sheet name="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3" i="1"/>
  <c r="D24" i="1"/>
  <c r="D21" i="1"/>
  <c r="G46" i="1" l="1"/>
  <c r="G52" i="1" l="1"/>
  <c r="E52" i="1"/>
  <c r="D54" i="1" s="1"/>
  <c r="F51" i="1"/>
  <c r="F50" i="1"/>
  <c r="G49" i="1"/>
  <c r="F49" i="1"/>
  <c r="D27" i="1"/>
  <c r="D28" i="1" s="1"/>
  <c r="F25" i="1"/>
  <c r="E25" i="1"/>
  <c r="D25" i="1"/>
  <c r="H25" i="1"/>
  <c r="D26" i="1" l="1"/>
  <c r="H52" i="1"/>
  <c r="H49" i="1" s="1"/>
  <c r="D53" i="1"/>
</calcChain>
</file>

<file path=xl/sharedStrings.xml><?xml version="1.0" encoding="utf-8"?>
<sst xmlns="http://schemas.openxmlformats.org/spreadsheetml/2006/main" count="62" uniqueCount="62">
  <si>
    <t>Dependencia: Facultad de Medicina</t>
  </si>
  <si>
    <t>DÍA</t>
  </si>
  <si>
    <t>MES</t>
  </si>
  <si>
    <t>AÑO</t>
  </si>
  <si>
    <t>Instituto de Investigaciones Médicas</t>
  </si>
  <si>
    <t xml:space="preserve">Con esta acta se verifica el cumplimiento de los aspectos administrativos, técnicos, legales y económicos del contrato. </t>
  </si>
  <si>
    <t>DATOS DE CONTRATISTA</t>
  </si>
  <si>
    <t>Nombre</t>
  </si>
  <si>
    <t>Cédula</t>
  </si>
  <si>
    <t>Contratista</t>
  </si>
  <si>
    <t xml:space="preserve">Interventor </t>
  </si>
  <si>
    <t xml:space="preserve">Periodo de evaluación: </t>
  </si>
  <si>
    <t>EVALUACIÓN ADMINISTRATIVA</t>
  </si>
  <si>
    <t>Fecha Inicio contrato:</t>
  </si>
  <si>
    <t>Fecha Final contrato:</t>
  </si>
  <si>
    <t>Prórrogas</t>
  </si>
  <si>
    <t>SI</t>
  </si>
  <si>
    <t>Nueva Fecha Final:</t>
  </si>
  <si>
    <t>PAGO DE SEGURIDAD SOCIAL</t>
  </si>
  <si>
    <t>N°</t>
  </si>
  <si>
    <t>Ingreso base de cotización</t>
  </si>
  <si>
    <t>Pago de Salud</t>
  </si>
  <si>
    <t>Pago de Pensión</t>
  </si>
  <si>
    <t>Pago de ARL</t>
  </si>
  <si>
    <t>TOTAL PAGADO IBC 40%</t>
  </si>
  <si>
    <t>TOTAL PAGADO 28,5%</t>
  </si>
  <si>
    <t xml:space="preserve">Valor de contrato </t>
  </si>
  <si>
    <t>TOTAL IBC CONTRATO 40%</t>
  </si>
  <si>
    <t>TOTAL A PAGAR 28,5% DURANTE CONTRATO</t>
  </si>
  <si>
    <t xml:space="preserve">EVALUACIÓN TÉCNICA </t>
  </si>
  <si>
    <t>Actividades realizadas por el contratista para el cumplimiento del objeto del contrato.</t>
  </si>
  <si>
    <t>Entregable / Producto contractual (relacionados en el contrato)</t>
  </si>
  <si>
    <t>Descripción de la actividad</t>
  </si>
  <si>
    <t>Medio de Verificación</t>
  </si>
  <si>
    <t xml:space="preserve">1.  </t>
  </si>
  <si>
    <t xml:space="preserve">2. </t>
  </si>
  <si>
    <t>3.</t>
  </si>
  <si>
    <t>OBSERVACIONES</t>
  </si>
  <si>
    <t>EVALUACIÓN ECONÓMICA</t>
  </si>
  <si>
    <t>Valor del Contrato</t>
  </si>
  <si>
    <t xml:space="preserve">Periodo Evaluación </t>
  </si>
  <si>
    <t xml:space="preserve">%  Reportado </t>
  </si>
  <si>
    <t>reporte en $</t>
  </si>
  <si>
    <t>% acumulado</t>
  </si>
  <si>
    <t>por reportar</t>
  </si>
  <si>
    <t>TOTALES</t>
  </si>
  <si>
    <t>Total reportado</t>
  </si>
  <si>
    <t>Total por reportar</t>
  </si>
  <si>
    <t>Firma Contratista</t>
  </si>
  <si>
    <t>Firma Interventor</t>
  </si>
  <si>
    <t>ACTA N°XX</t>
  </si>
  <si>
    <t xml:space="preserve">ACTA DE SEGUIMIENTO
CONTRATO Nro. (XXXX-XXX-XXXX) </t>
  </si>
  <si>
    <r>
      <rPr>
        <b/>
        <sz val="10"/>
        <color rgb="FF000000"/>
        <rFont val="Arial"/>
        <family val="2"/>
      </rPr>
      <t>Nota:</t>
    </r>
    <r>
      <rPr>
        <sz val="10"/>
        <color rgb="FF000000"/>
        <rFont val="Arial"/>
        <family val="2"/>
      </rPr>
      <t xml:space="preserve"> Para efectos legales, se firma en la ciudad de Medellín, a los 19 días del mes de xxxxx de 2017.</t>
    </r>
  </si>
  <si>
    <t>Xxxxx Xxxxxx Xxxxxxxx</t>
  </si>
  <si>
    <t>C.C. XXXXXXXXXXX</t>
  </si>
  <si>
    <t xml:space="preserve">NO </t>
  </si>
  <si>
    <t>$</t>
  </si>
  <si>
    <t>Xxxxxxxx Xxxxxxxx Xxxxxxxx</t>
  </si>
  <si>
    <t>C.C. XXXXXXX</t>
  </si>
  <si>
    <r>
      <t xml:space="preserve">Periodo de pago               DE - A </t>
    </r>
    <r>
      <rPr>
        <b/>
        <sz val="10"/>
        <color rgb="FF7F7F7F"/>
        <rFont val="Arial"/>
        <family val="2"/>
      </rPr>
      <t>(DDMM/AA)</t>
    </r>
  </si>
  <si>
    <r>
      <t>Desde</t>
    </r>
    <r>
      <rPr>
        <b/>
        <sz val="10"/>
        <color rgb="FF7F7F7F"/>
        <rFont val="Arial"/>
        <family val="2"/>
      </rPr>
      <t xml:space="preserve">                              (DDMM/AA)</t>
    </r>
  </si>
  <si>
    <r>
      <t>AL</t>
    </r>
    <r>
      <rPr>
        <b/>
        <sz val="10"/>
        <color rgb="FF7F7F7F"/>
        <rFont val="Arial"/>
        <family val="2"/>
      </rPr>
      <t xml:space="preserve">                             (DDMM/AA)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</si>
</sst>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"/>
  </numFmts>
  <fonts count="5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7F7F7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/>
    <xf numFmtId="9" fontId="2" fillId="0" borderId="0" xfId="0" applyNumberFormat="1" applyFont="1"/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/>
    <xf numFmtId="10" fontId="1" fillId="3" borderId="10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/>
    <xf numFmtId="0" fontId="2" fillId="0" borderId="0" xfId="0" applyFont="1" applyAlignment="1">
      <alignment vertic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7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2" fillId="0" borderId="0" xfId="0" applyFont="1" applyFill="1" applyAlignment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2" xfId="0" applyFont="1" applyBorder="1"/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0" fontId="1" fillId="4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3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/>
    <xf numFmtId="0" fontId="2" fillId="4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38100</xdr:rowOff>
    </xdr:from>
    <xdr:to>
      <xdr:col>2</xdr:col>
      <xdr:colOff>857250</xdr:colOff>
      <xdr:row>5</xdr:row>
      <xdr:rowOff>152400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228600"/>
          <a:ext cx="695325" cy="876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1"/>
  <sheetViews>
    <sheetView showGridLines="0" tabSelected="1" zoomScaleNormal="100" workbookViewId="0">
      <selection activeCell="L13" sqref="L13"/>
    </sheetView>
  </sheetViews>
  <sheetFormatPr baseColWidth="10" defaultColWidth="15.140625" defaultRowHeight="15" customHeight="1" x14ac:dyDescent="0.2"/>
  <cols>
    <col min="1" max="1" width="6.85546875" style="11" customWidth="1"/>
    <col min="2" max="2" width="2.42578125" style="11" customWidth="1"/>
    <col min="3" max="3" width="23.140625" style="11" customWidth="1"/>
    <col min="4" max="4" width="17.42578125" style="11" customWidth="1"/>
    <col min="5" max="5" width="19" style="11" customWidth="1"/>
    <col min="6" max="6" width="13" style="11" customWidth="1"/>
    <col min="7" max="7" width="11.7109375" style="11" customWidth="1"/>
    <col min="8" max="8" width="12.85546875" style="11" customWidth="1"/>
    <col min="9" max="13" width="10" style="11" customWidth="1"/>
    <col min="14" max="26" width="9.42578125" style="11" customWidth="1"/>
    <col min="27" max="16384" width="15.140625" style="11"/>
  </cols>
  <sheetData>
    <row r="1" spans="1:26" ht="12.7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.75" x14ac:dyDescent="0.2">
      <c r="A2" s="7"/>
      <c r="B2" s="39"/>
      <c r="C2" s="40"/>
      <c r="D2" s="12"/>
      <c r="E2" s="13"/>
      <c r="F2" s="45" t="s">
        <v>50</v>
      </c>
      <c r="G2" s="46"/>
      <c r="H2" s="4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x14ac:dyDescent="0.2">
      <c r="A3" s="7"/>
      <c r="B3" s="41"/>
      <c r="C3" s="42"/>
      <c r="D3" s="54" t="s">
        <v>51</v>
      </c>
      <c r="E3" s="50"/>
      <c r="F3" s="48"/>
      <c r="G3" s="49"/>
      <c r="H3" s="5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x14ac:dyDescent="0.2">
      <c r="A4" s="7"/>
      <c r="B4" s="41"/>
      <c r="C4" s="42"/>
      <c r="D4" s="48"/>
      <c r="E4" s="50"/>
      <c r="F4" s="51"/>
      <c r="G4" s="52"/>
      <c r="H4" s="5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x14ac:dyDescent="0.2">
      <c r="A5" s="7"/>
      <c r="B5" s="41"/>
      <c r="C5" s="42"/>
      <c r="D5" s="55" t="s">
        <v>0</v>
      </c>
      <c r="E5" s="42"/>
      <c r="F5" s="14" t="s">
        <v>1</v>
      </c>
      <c r="G5" s="15" t="s">
        <v>2</v>
      </c>
      <c r="H5" s="15" t="s">
        <v>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x14ac:dyDescent="0.2">
      <c r="A6" s="7"/>
      <c r="B6" s="43"/>
      <c r="C6" s="44"/>
      <c r="D6" s="56" t="s">
        <v>4</v>
      </c>
      <c r="E6" s="44"/>
      <c r="F6" s="16"/>
      <c r="G6" s="17"/>
      <c r="H6" s="18">
        <v>2018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x14ac:dyDescent="0.2">
      <c r="A7" s="7"/>
      <c r="B7" s="36" t="s">
        <v>5</v>
      </c>
      <c r="C7" s="37"/>
      <c r="D7" s="37"/>
      <c r="E7" s="37"/>
      <c r="F7" s="37"/>
      <c r="G7" s="37"/>
      <c r="H7" s="3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x14ac:dyDescent="0.2">
      <c r="A8" s="7"/>
      <c r="B8" s="38"/>
      <c r="C8" s="38"/>
      <c r="D8" s="38"/>
      <c r="E8" s="38"/>
      <c r="F8" s="38"/>
      <c r="G8" s="38"/>
      <c r="H8" s="3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7"/>
      <c r="B9" s="57" t="s">
        <v>6</v>
      </c>
      <c r="C9" s="58"/>
      <c r="D9" s="58"/>
      <c r="E9" s="58"/>
      <c r="F9" s="58"/>
      <c r="G9" s="58"/>
      <c r="H9" s="5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7"/>
      <c r="B10" s="60" t="s">
        <v>7</v>
      </c>
      <c r="C10" s="58"/>
      <c r="D10" s="58"/>
      <c r="E10" s="58"/>
      <c r="F10" s="59"/>
      <c r="G10" s="60" t="s">
        <v>8</v>
      </c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x14ac:dyDescent="0.2">
      <c r="A11" s="7"/>
      <c r="B11" s="61" t="s">
        <v>9</v>
      </c>
      <c r="C11" s="59"/>
      <c r="D11" s="62"/>
      <c r="E11" s="58"/>
      <c r="F11" s="59"/>
      <c r="G11" s="63"/>
      <c r="H11" s="5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x14ac:dyDescent="0.2">
      <c r="A12" s="7"/>
      <c r="B12" s="61" t="s">
        <v>10</v>
      </c>
      <c r="C12" s="59"/>
      <c r="D12" s="62"/>
      <c r="E12" s="58"/>
      <c r="F12" s="59"/>
      <c r="G12" s="63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2">
      <c r="A13" s="7"/>
      <c r="B13" s="65" t="s">
        <v>11</v>
      </c>
      <c r="C13" s="59"/>
      <c r="D13" s="66"/>
      <c r="E13" s="58"/>
      <c r="F13" s="58"/>
      <c r="G13" s="58"/>
      <c r="H13" s="5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7"/>
      <c r="B15" s="57" t="s">
        <v>12</v>
      </c>
      <c r="C15" s="58"/>
      <c r="D15" s="58"/>
      <c r="E15" s="58"/>
      <c r="F15" s="58"/>
      <c r="G15" s="58"/>
      <c r="H15" s="5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7"/>
      <c r="B16" s="65" t="s">
        <v>13</v>
      </c>
      <c r="C16" s="59"/>
      <c r="D16" s="67"/>
      <c r="E16" s="59"/>
      <c r="F16" s="65" t="s">
        <v>14</v>
      </c>
      <c r="G16" s="59"/>
      <c r="H16" s="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x14ac:dyDescent="0.2">
      <c r="A17" s="7"/>
      <c r="B17" s="61" t="s">
        <v>15</v>
      </c>
      <c r="C17" s="59"/>
      <c r="D17" s="2" t="s">
        <v>16</v>
      </c>
      <c r="E17" s="2" t="s">
        <v>55</v>
      </c>
      <c r="F17" s="61" t="s">
        <v>17</v>
      </c>
      <c r="G17" s="59"/>
      <c r="H17" s="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.5" customHeight="1" x14ac:dyDescent="0.2">
      <c r="A18" s="7"/>
      <c r="B18" s="64"/>
      <c r="C18" s="58"/>
      <c r="D18" s="58"/>
      <c r="E18" s="58"/>
      <c r="F18" s="58"/>
      <c r="G18" s="58"/>
      <c r="H18" s="5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7"/>
      <c r="B19" s="57" t="s">
        <v>18</v>
      </c>
      <c r="C19" s="58"/>
      <c r="D19" s="58"/>
      <c r="E19" s="58"/>
      <c r="F19" s="58"/>
      <c r="G19" s="58"/>
      <c r="H19" s="5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2">
      <c r="A20" s="7"/>
      <c r="B20" s="19" t="s">
        <v>19</v>
      </c>
      <c r="C20" s="20" t="s">
        <v>59</v>
      </c>
      <c r="D20" s="20" t="s">
        <v>20</v>
      </c>
      <c r="E20" s="20" t="s">
        <v>21</v>
      </c>
      <c r="F20" s="65" t="s">
        <v>22</v>
      </c>
      <c r="G20" s="59"/>
      <c r="H20" s="20" t="s">
        <v>23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x14ac:dyDescent="0.2">
      <c r="A21" s="7"/>
      <c r="B21" s="19">
        <v>1</v>
      </c>
      <c r="C21" s="9"/>
      <c r="D21" s="10">
        <f>+(E21+F21)/28.5*100</f>
        <v>0</v>
      </c>
      <c r="E21" s="10"/>
      <c r="F21" s="68"/>
      <c r="G21" s="59"/>
      <c r="H21" s="4" t="s">
        <v>56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x14ac:dyDescent="0.2">
      <c r="A22" s="7"/>
      <c r="B22" s="19">
        <v>2</v>
      </c>
      <c r="C22" s="9"/>
      <c r="D22" s="10">
        <f t="shared" ref="D22:D24" si="0">+(E22+F22)/28.5*100</f>
        <v>0</v>
      </c>
      <c r="E22" s="10"/>
      <c r="F22" s="68"/>
      <c r="G22" s="59"/>
      <c r="H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x14ac:dyDescent="0.2">
      <c r="A23" s="7"/>
      <c r="B23" s="19">
        <v>3</v>
      </c>
      <c r="C23" s="5"/>
      <c r="D23" s="10">
        <f t="shared" si="0"/>
        <v>0</v>
      </c>
      <c r="E23" s="10"/>
      <c r="F23" s="68"/>
      <c r="G23" s="59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x14ac:dyDescent="0.2">
      <c r="A24" s="7"/>
      <c r="B24" s="19">
        <v>4</v>
      </c>
      <c r="C24" s="5"/>
      <c r="D24" s="10">
        <f t="shared" si="0"/>
        <v>0</v>
      </c>
      <c r="E24" s="10"/>
      <c r="F24" s="68"/>
      <c r="G24" s="59"/>
      <c r="H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x14ac:dyDescent="0.2">
      <c r="A25" s="7"/>
      <c r="B25" s="60" t="s">
        <v>24</v>
      </c>
      <c r="C25" s="59"/>
      <c r="D25" s="21">
        <f>SUM(D21:D24)</f>
        <v>0</v>
      </c>
      <c r="E25" s="21">
        <f>SUM(E21:E24)</f>
        <v>0</v>
      </c>
      <c r="F25" s="69">
        <f>SUM(F21:G24)</f>
        <v>0</v>
      </c>
      <c r="G25" s="59"/>
      <c r="H25" s="21">
        <f>SUM(H21:H24)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7"/>
      <c r="B26" s="60" t="s">
        <v>25</v>
      </c>
      <c r="C26" s="59"/>
      <c r="D26" s="21">
        <f>+E25+F25</f>
        <v>0</v>
      </c>
      <c r="E26" s="60" t="s">
        <v>26</v>
      </c>
      <c r="F26" s="59"/>
      <c r="G26" s="70"/>
      <c r="H26" s="5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x14ac:dyDescent="0.2">
      <c r="A27" s="7"/>
      <c r="B27" s="60" t="s">
        <v>27</v>
      </c>
      <c r="C27" s="59"/>
      <c r="D27" s="21">
        <f>G26*0.4</f>
        <v>0</v>
      </c>
      <c r="E27" s="39"/>
      <c r="F27" s="37"/>
      <c r="G27" s="37"/>
      <c r="H27" s="4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0.75" customHeight="1" x14ac:dyDescent="0.2">
      <c r="A28" s="7"/>
      <c r="B28" s="61" t="s">
        <v>28</v>
      </c>
      <c r="C28" s="59"/>
      <c r="D28" s="21">
        <f>D27*0.285</f>
        <v>0</v>
      </c>
      <c r="E28" s="43"/>
      <c r="F28" s="38"/>
      <c r="G28" s="38"/>
      <c r="H28" s="4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.25" customHeight="1" x14ac:dyDescent="0.2">
      <c r="A29" s="7"/>
      <c r="B29" s="64"/>
      <c r="C29" s="58"/>
      <c r="D29" s="58"/>
      <c r="E29" s="58"/>
      <c r="F29" s="58"/>
      <c r="G29" s="58"/>
      <c r="H29" s="5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7"/>
      <c r="B30" s="57" t="s">
        <v>29</v>
      </c>
      <c r="C30" s="58"/>
      <c r="D30" s="58"/>
      <c r="E30" s="58"/>
      <c r="F30" s="58"/>
      <c r="G30" s="58"/>
      <c r="H30" s="5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x14ac:dyDescent="0.2">
      <c r="A31" s="7"/>
      <c r="B31" s="71" t="s">
        <v>30</v>
      </c>
      <c r="C31" s="58"/>
      <c r="D31" s="58"/>
      <c r="E31" s="58"/>
      <c r="F31" s="58"/>
      <c r="G31" s="58"/>
      <c r="H31" s="5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9.25" customHeight="1" x14ac:dyDescent="0.2">
      <c r="A32" s="7"/>
      <c r="B32" s="65" t="s">
        <v>31</v>
      </c>
      <c r="C32" s="58"/>
      <c r="D32" s="59"/>
      <c r="E32" s="65" t="s">
        <v>32</v>
      </c>
      <c r="F32" s="59"/>
      <c r="G32" s="65" t="s">
        <v>33</v>
      </c>
      <c r="H32" s="5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53.25" customHeight="1" x14ac:dyDescent="0.2">
      <c r="A33" s="7"/>
      <c r="B33" s="72" t="s">
        <v>34</v>
      </c>
      <c r="C33" s="74"/>
      <c r="D33" s="40"/>
      <c r="E33" s="75"/>
      <c r="F33" s="40"/>
      <c r="G33" s="75"/>
      <c r="H33" s="4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3.25" customHeight="1" x14ac:dyDescent="0.2">
      <c r="A34" s="7"/>
      <c r="B34" s="73"/>
      <c r="C34" s="43"/>
      <c r="D34" s="44"/>
      <c r="E34" s="43"/>
      <c r="F34" s="44"/>
      <c r="G34" s="43"/>
      <c r="H34" s="4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72.75" customHeight="1" x14ac:dyDescent="0.2">
      <c r="A35" s="7"/>
      <c r="B35" s="72" t="s">
        <v>35</v>
      </c>
      <c r="C35" s="74"/>
      <c r="D35" s="40"/>
      <c r="E35" s="75"/>
      <c r="F35" s="40"/>
      <c r="G35" s="75"/>
      <c r="H35" s="4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72.75" customHeight="1" x14ac:dyDescent="0.2">
      <c r="A36" s="7"/>
      <c r="B36" s="73"/>
      <c r="C36" s="43"/>
      <c r="D36" s="44"/>
      <c r="E36" s="43"/>
      <c r="F36" s="44"/>
      <c r="G36" s="43"/>
      <c r="H36" s="4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53.25" customHeight="1" x14ac:dyDescent="0.2">
      <c r="A37" s="7"/>
      <c r="B37" s="72" t="s">
        <v>36</v>
      </c>
      <c r="C37" s="74"/>
      <c r="D37" s="40"/>
      <c r="E37" s="75"/>
      <c r="F37" s="40"/>
      <c r="G37" s="75"/>
      <c r="H37" s="4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53.25" customHeight="1" x14ac:dyDescent="0.2">
      <c r="A38" s="7"/>
      <c r="B38" s="73"/>
      <c r="C38" s="43"/>
      <c r="D38" s="44"/>
      <c r="E38" s="43"/>
      <c r="F38" s="44"/>
      <c r="G38" s="43"/>
      <c r="H38" s="4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4" customHeight="1" x14ac:dyDescent="0.2">
      <c r="A39" s="7"/>
      <c r="B39" s="72">
        <v>4</v>
      </c>
      <c r="C39" s="74"/>
      <c r="D39" s="40"/>
      <c r="E39" s="75"/>
      <c r="F39" s="40"/>
      <c r="G39" s="75"/>
      <c r="H39" s="4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4" customHeight="1" x14ac:dyDescent="0.2">
      <c r="A40" s="7"/>
      <c r="B40" s="73"/>
      <c r="C40" s="43"/>
      <c r="D40" s="44"/>
      <c r="E40" s="43"/>
      <c r="F40" s="44"/>
      <c r="G40" s="43"/>
      <c r="H40" s="4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.25" customHeight="1" x14ac:dyDescent="0.2">
      <c r="A41" s="7"/>
      <c r="B41" s="78"/>
      <c r="C41" s="58"/>
      <c r="D41" s="58"/>
      <c r="E41" s="58"/>
      <c r="F41" s="58"/>
      <c r="G41" s="58"/>
      <c r="H41" s="5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2">
      <c r="A42" s="7"/>
      <c r="B42" s="79" t="s">
        <v>37</v>
      </c>
      <c r="C42" s="38"/>
      <c r="D42" s="38"/>
      <c r="E42" s="38"/>
      <c r="F42" s="38"/>
      <c r="G42" s="38"/>
      <c r="H42" s="4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2">
      <c r="A43" s="7"/>
      <c r="B43" s="80"/>
      <c r="C43" s="58"/>
      <c r="D43" s="58"/>
      <c r="E43" s="58"/>
      <c r="F43" s="58"/>
      <c r="G43" s="58"/>
      <c r="H43" s="5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4.5" customHeight="1" x14ac:dyDescent="0.2">
      <c r="A44" s="7"/>
      <c r="B44" s="78"/>
      <c r="C44" s="58"/>
      <c r="D44" s="58"/>
      <c r="E44" s="58"/>
      <c r="F44" s="58"/>
      <c r="G44" s="58"/>
      <c r="H44" s="5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">
      <c r="A45" s="7"/>
      <c r="B45" s="57" t="s">
        <v>38</v>
      </c>
      <c r="C45" s="58"/>
      <c r="D45" s="58"/>
      <c r="E45" s="58"/>
      <c r="F45" s="58"/>
      <c r="G45" s="58"/>
      <c r="H45" s="5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7"/>
      <c r="B46" s="81" t="s">
        <v>39</v>
      </c>
      <c r="C46" s="58"/>
      <c r="D46" s="58"/>
      <c r="E46" s="58"/>
      <c r="F46" s="59"/>
      <c r="G46" s="70">
        <f>+G26</f>
        <v>0</v>
      </c>
      <c r="H46" s="5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7"/>
      <c r="B47" s="61" t="s">
        <v>40</v>
      </c>
      <c r="C47" s="58"/>
      <c r="D47" s="59"/>
      <c r="E47" s="82" t="s">
        <v>41</v>
      </c>
      <c r="F47" s="82" t="s">
        <v>42</v>
      </c>
      <c r="G47" s="82" t="s">
        <v>43</v>
      </c>
      <c r="H47" s="82" t="s">
        <v>44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2">
      <c r="A48" s="7"/>
      <c r="B48" s="22"/>
      <c r="C48" s="20" t="s">
        <v>60</v>
      </c>
      <c r="D48" s="20" t="s">
        <v>61</v>
      </c>
      <c r="E48" s="73"/>
      <c r="F48" s="73"/>
      <c r="G48" s="73"/>
      <c r="H48" s="7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7"/>
      <c r="B49" s="6">
        <v>1</v>
      </c>
      <c r="C49" s="23"/>
      <c r="D49" s="23"/>
      <c r="E49" s="24"/>
      <c r="F49" s="25">
        <f>SUM(E49*G46)</f>
        <v>0</v>
      </c>
      <c r="G49" s="76">
        <f>E49+E50+E51</f>
        <v>0</v>
      </c>
      <c r="H49" s="76">
        <f>H52</f>
        <v>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7"/>
      <c r="B50" s="6">
        <v>2</v>
      </c>
      <c r="C50" s="23"/>
      <c r="D50" s="23"/>
      <c r="E50" s="24"/>
      <c r="F50" s="25">
        <f>SUM(E50*G46)</f>
        <v>0</v>
      </c>
      <c r="G50" s="77"/>
      <c r="H50" s="7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7"/>
      <c r="B51" s="6">
        <v>3</v>
      </c>
      <c r="C51" s="23"/>
      <c r="D51" s="23"/>
      <c r="E51" s="24"/>
      <c r="F51" s="25">
        <f>SUM(E51*G46)</f>
        <v>0</v>
      </c>
      <c r="G51" s="77"/>
      <c r="H51" s="7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7"/>
      <c r="B52" s="60" t="s">
        <v>45</v>
      </c>
      <c r="C52" s="58"/>
      <c r="D52" s="59"/>
      <c r="E52" s="26">
        <f>SUM(E49:E51)</f>
        <v>0</v>
      </c>
      <c r="F52" s="27"/>
      <c r="G52" s="26">
        <f>E49+E50+E51</f>
        <v>0</v>
      </c>
      <c r="H52" s="26">
        <f>100%-E52</f>
        <v>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7"/>
      <c r="B53" s="60" t="s">
        <v>46</v>
      </c>
      <c r="C53" s="59"/>
      <c r="D53" s="27">
        <f>SUM(G46*E52)</f>
        <v>0</v>
      </c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7"/>
      <c r="B54" s="60" t="s">
        <v>47</v>
      </c>
      <c r="C54" s="59"/>
      <c r="D54" s="27">
        <f>SUM(G46-(G46*E52))</f>
        <v>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6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.75" customHeight="1" x14ac:dyDescent="0.2">
      <c r="A56" s="7"/>
      <c r="B56" s="86" t="s">
        <v>52</v>
      </c>
      <c r="C56" s="37"/>
      <c r="D56" s="37"/>
      <c r="E56" s="37"/>
      <c r="F56" s="37"/>
      <c r="G56" s="37"/>
      <c r="H56" s="40"/>
      <c r="I56" s="28"/>
      <c r="J56" s="28"/>
      <c r="K56" s="28"/>
      <c r="L56" s="2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7"/>
      <c r="B57" s="41"/>
      <c r="C57" s="84"/>
      <c r="D57" s="84"/>
      <c r="E57" s="84"/>
      <c r="F57" s="84"/>
      <c r="G57" s="84"/>
      <c r="H57" s="42"/>
      <c r="I57" s="28"/>
      <c r="J57" s="28"/>
      <c r="K57" s="28"/>
      <c r="L57" s="2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7"/>
      <c r="B58" s="29"/>
      <c r="C58" s="30"/>
      <c r="D58" s="30"/>
      <c r="E58" s="30"/>
      <c r="F58" s="7"/>
      <c r="G58" s="7"/>
      <c r="H58" s="31"/>
      <c r="I58" s="30"/>
      <c r="J58" s="30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7"/>
      <c r="B59" s="29"/>
      <c r="C59" s="7"/>
      <c r="D59" s="7"/>
      <c r="E59" s="30"/>
      <c r="F59" s="87"/>
      <c r="G59" s="84"/>
      <c r="H59" s="31"/>
      <c r="I59" s="30"/>
      <c r="J59" s="30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7"/>
      <c r="B60" s="29"/>
      <c r="C60" s="32"/>
      <c r="D60" s="7"/>
      <c r="E60" s="30"/>
      <c r="F60" s="38"/>
      <c r="G60" s="38"/>
      <c r="H60" s="31"/>
      <c r="I60" s="30"/>
      <c r="J60" s="30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 customHeight="1" x14ac:dyDescent="0.2">
      <c r="A61" s="7"/>
      <c r="B61" s="29"/>
      <c r="C61" s="88" t="s">
        <v>48</v>
      </c>
      <c r="D61" s="84"/>
      <c r="E61" s="7"/>
      <c r="F61" s="88" t="s">
        <v>49</v>
      </c>
      <c r="G61" s="84"/>
      <c r="H61" s="3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 customHeight="1" x14ac:dyDescent="0.2">
      <c r="A62" s="7"/>
      <c r="B62" s="29"/>
      <c r="C62" s="83" t="s">
        <v>53</v>
      </c>
      <c r="D62" s="84"/>
      <c r="E62" s="7"/>
      <c r="F62" s="83" t="s">
        <v>57</v>
      </c>
      <c r="G62" s="83"/>
      <c r="H62" s="8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1.25" customHeight="1" x14ac:dyDescent="0.2">
      <c r="A63" s="7"/>
      <c r="B63" s="29"/>
      <c r="C63" s="83" t="s">
        <v>54</v>
      </c>
      <c r="D63" s="84"/>
      <c r="E63" s="7"/>
      <c r="F63" s="83" t="s">
        <v>58</v>
      </c>
      <c r="G63" s="84"/>
      <c r="H63" s="3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7"/>
      <c r="B64" s="34"/>
      <c r="C64" s="32"/>
      <c r="D64" s="32"/>
      <c r="E64" s="32"/>
      <c r="F64" s="32"/>
      <c r="G64" s="32"/>
      <c r="H64" s="3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</sheetData>
  <mergeCells count="85">
    <mergeCell ref="C62:D62"/>
    <mergeCell ref="F62:H62"/>
    <mergeCell ref="C63:D63"/>
    <mergeCell ref="F63:G63"/>
    <mergeCell ref="B52:D52"/>
    <mergeCell ref="B53:C53"/>
    <mergeCell ref="B54:C54"/>
    <mergeCell ref="B56:H57"/>
    <mergeCell ref="F59:G60"/>
    <mergeCell ref="C61:D61"/>
    <mergeCell ref="F61:G61"/>
    <mergeCell ref="G49:G51"/>
    <mergeCell ref="H49:H51"/>
    <mergeCell ref="B41:H41"/>
    <mergeCell ref="B42:H42"/>
    <mergeCell ref="B43:H43"/>
    <mergeCell ref="B44:H44"/>
    <mergeCell ref="B45:H45"/>
    <mergeCell ref="B46:F46"/>
    <mergeCell ref="G46:H46"/>
    <mergeCell ref="B47:D47"/>
    <mergeCell ref="E47:E48"/>
    <mergeCell ref="F47:F48"/>
    <mergeCell ref="G47:G48"/>
    <mergeCell ref="H47:H48"/>
    <mergeCell ref="B37:B38"/>
    <mergeCell ref="C37:D38"/>
    <mergeCell ref="E37:F38"/>
    <mergeCell ref="G37:H38"/>
    <mergeCell ref="B39:B40"/>
    <mergeCell ref="C39:D40"/>
    <mergeCell ref="E39:F40"/>
    <mergeCell ref="G39:H40"/>
    <mergeCell ref="B33:B34"/>
    <mergeCell ref="C33:D34"/>
    <mergeCell ref="E33:F34"/>
    <mergeCell ref="G33:H34"/>
    <mergeCell ref="B35:B36"/>
    <mergeCell ref="C35:D36"/>
    <mergeCell ref="E35:F36"/>
    <mergeCell ref="G35:H36"/>
    <mergeCell ref="B29:H29"/>
    <mergeCell ref="B30:H30"/>
    <mergeCell ref="B31:H31"/>
    <mergeCell ref="B32:D32"/>
    <mergeCell ref="E32:F32"/>
    <mergeCell ref="G32:H32"/>
    <mergeCell ref="B27:C27"/>
    <mergeCell ref="E27:H28"/>
    <mergeCell ref="B28:C28"/>
    <mergeCell ref="B19:H19"/>
    <mergeCell ref="F20:G20"/>
    <mergeCell ref="F21:G21"/>
    <mergeCell ref="F22:G22"/>
    <mergeCell ref="F23:G23"/>
    <mergeCell ref="F24:G24"/>
    <mergeCell ref="B25:C25"/>
    <mergeCell ref="F25:G25"/>
    <mergeCell ref="B26:C26"/>
    <mergeCell ref="E26:F26"/>
    <mergeCell ref="G26:H26"/>
    <mergeCell ref="B18:H18"/>
    <mergeCell ref="B12:C12"/>
    <mergeCell ref="D12:F12"/>
    <mergeCell ref="G12:H12"/>
    <mergeCell ref="B13:C13"/>
    <mergeCell ref="D13:H13"/>
    <mergeCell ref="B15:H15"/>
    <mergeCell ref="B16:C16"/>
    <mergeCell ref="D16:E16"/>
    <mergeCell ref="F16:G16"/>
    <mergeCell ref="B17:C17"/>
    <mergeCell ref="F17:G17"/>
    <mergeCell ref="B9:H9"/>
    <mergeCell ref="B10:F10"/>
    <mergeCell ref="G10:H10"/>
    <mergeCell ref="B11:C11"/>
    <mergeCell ref="D11:F11"/>
    <mergeCell ref="G11:H11"/>
    <mergeCell ref="B7:H8"/>
    <mergeCell ref="B2:C6"/>
    <mergeCell ref="F2:H4"/>
    <mergeCell ref="D3:E4"/>
    <mergeCell ref="D5:E5"/>
    <mergeCell ref="D6:E6"/>
  </mergeCells>
  <pageMargins left="0.25" right="0.25" top="0.75" bottom="0.75" header="0.3" footer="0.3"/>
  <pageSetup paperSize="226" scale="9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Universidad de Antioquia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2017-05-19T20:44:52Z</dcterms:created>
  <dcterms:modified xsi:type="dcterms:W3CDTF">2018-01-29T12:46:00Z</dcterms:modified>
</cp:coreProperties>
</file>