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43671070\OneDrive - Universidad de Antioquia\4_GADMIN\1_REGIS\00_Invitaciones\2_MedianaC\VA_009_2023_Mantenimiento_redes_sanitarias\Gestion\01_Invitacion\"/>
    </mc:Choice>
  </mc:AlternateContent>
  <bookViews>
    <workbookView xWindow="0" yWindow="0" windowWidth="21600" windowHeight="8730" tabRatio="889" activeTab="2"/>
  </bookViews>
  <sheets>
    <sheet name="F.P. Profesionales " sheetId="23" r:id="rId1"/>
    <sheet name="F.P. Mano de Obra " sheetId="33" r:id="rId2"/>
    <sheet name="VALOR TOTAL DE LA PROPUESTA"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___________cal16">#REF!</definedName>
    <definedName name="_______________cal18">#REF!</definedName>
    <definedName name="_______________Cal20">#REF!</definedName>
    <definedName name="_______________cal22">#REF!</definedName>
    <definedName name="_______________cal24">#REF!</definedName>
    <definedName name="______________cal16">#REF!</definedName>
    <definedName name="______________cal18">#REF!</definedName>
    <definedName name="______________Cal20">#REF!</definedName>
    <definedName name="______________cal22">#REF!</definedName>
    <definedName name="______________cal24">#REF!</definedName>
    <definedName name="_____________cal16">#REF!</definedName>
    <definedName name="_____________cal18">#REF!</definedName>
    <definedName name="_____________Cal20">#REF!</definedName>
    <definedName name="_____________cal22">#REF!</definedName>
    <definedName name="_____________cal24">#REF!</definedName>
    <definedName name="____________cal16">#REF!</definedName>
    <definedName name="____________cal18">#REF!</definedName>
    <definedName name="____________Cal20">#REF!</definedName>
    <definedName name="____________cal22">#REF!</definedName>
    <definedName name="____________cal24">#REF!</definedName>
    <definedName name="___________cal16">#REF!</definedName>
    <definedName name="___________cal18">#REF!</definedName>
    <definedName name="___________Cal20">#REF!</definedName>
    <definedName name="___________cal22">#REF!</definedName>
    <definedName name="___________cal24">#REF!</definedName>
    <definedName name="_________cal16">#REF!</definedName>
    <definedName name="_________cal18">#REF!</definedName>
    <definedName name="_________Cal20">#REF!</definedName>
    <definedName name="_________cal22">#REF!</definedName>
    <definedName name="_________cal24">#REF!</definedName>
    <definedName name="________cal16">#REF!</definedName>
    <definedName name="________cal18">#REF!</definedName>
    <definedName name="________Cal20">#REF!</definedName>
    <definedName name="________cal22">#REF!</definedName>
    <definedName name="________cal24">#REF!</definedName>
    <definedName name="_______cal16">#REF!</definedName>
    <definedName name="_______cal18">#REF!</definedName>
    <definedName name="_______Cal20">#REF!</definedName>
    <definedName name="_______cal22">#REF!</definedName>
    <definedName name="_______cal24">#REF!</definedName>
    <definedName name="______cal16">#REF!</definedName>
    <definedName name="______cal18">#REF!</definedName>
    <definedName name="______Cal20">#REF!</definedName>
    <definedName name="______cal22">#REF!</definedName>
    <definedName name="______cal24">#REF!</definedName>
    <definedName name="_____cal16">#REF!</definedName>
    <definedName name="_____cal18">#REF!</definedName>
    <definedName name="_____Cal20">#REF!</definedName>
    <definedName name="_____cal22">#REF!</definedName>
    <definedName name="_____cal24">#REF!</definedName>
    <definedName name="____cal16">#REF!</definedName>
    <definedName name="____cal18">#REF!</definedName>
    <definedName name="____Cal20">#REF!</definedName>
    <definedName name="____cal22">#REF!</definedName>
    <definedName name="____cal24">#REF!</definedName>
    <definedName name="___cal16">#REF!</definedName>
    <definedName name="___cal18">#REF!</definedName>
    <definedName name="___Cal20">#REF!</definedName>
    <definedName name="___cal22">#REF!</definedName>
    <definedName name="___cal24">#REF!</definedName>
    <definedName name="__cal16" localSheetId="1">#REF!</definedName>
    <definedName name="__cal16" localSheetId="0">#REF!</definedName>
    <definedName name="__cal16">#REF!</definedName>
    <definedName name="__cal18" localSheetId="1">#REF!</definedName>
    <definedName name="__cal18" localSheetId="0">#REF!</definedName>
    <definedName name="__cal18">#REF!</definedName>
    <definedName name="__Cal20" localSheetId="1">#REF!</definedName>
    <definedName name="__Cal20" localSheetId="0">#REF!</definedName>
    <definedName name="__Cal20">#REF!</definedName>
    <definedName name="__cal22" localSheetId="1">#REF!</definedName>
    <definedName name="__cal22" localSheetId="0">#REF!</definedName>
    <definedName name="__cal22">#REF!</definedName>
    <definedName name="__cal24" localSheetId="1">#REF!</definedName>
    <definedName name="__cal24" localSheetId="0">#REF!</definedName>
    <definedName name="__cal24">#REF!</definedName>
    <definedName name="_AFC1">[1]INV!$A$25:$D$28</definedName>
    <definedName name="_AFC3">[1]INV!$F$25:$I$28</definedName>
    <definedName name="_AFC5">[1]INV!$K$25:$N$28</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cal16" localSheetId="1">#REF!</definedName>
    <definedName name="_cal16" localSheetId="0">#REF!</definedName>
    <definedName name="_cal16">#REF!</definedName>
    <definedName name="_cal18" localSheetId="1">#REF!</definedName>
    <definedName name="_cal18" localSheetId="0">#REF!</definedName>
    <definedName name="_cal18">#REF!</definedName>
    <definedName name="_Cal20" localSheetId="1">#REF!</definedName>
    <definedName name="_Cal20" localSheetId="0">#REF!</definedName>
    <definedName name="_Cal20">#REF!</definedName>
    <definedName name="_cal22" localSheetId="1">#REF!</definedName>
    <definedName name="_cal22" localSheetId="0">#REF!</definedName>
    <definedName name="_cal22">#REF!</definedName>
    <definedName name="_cal24" localSheetId="1">#REF!</definedName>
    <definedName name="_cal24" localSheetId="0">#REF!</definedName>
    <definedName name="_cal24">#REF!</definedName>
    <definedName name="_Cod1" localSheetId="1">#REF!</definedName>
    <definedName name="_Cod1" localSheetId="0">#REF!</definedName>
    <definedName name="_Cod1">#REF!</definedName>
    <definedName name="_Fill" localSheetId="1" hidden="1">#REF!</definedName>
    <definedName name="_Fill" localSheetId="0" hidden="1">#REF!</definedName>
    <definedName name="_Fill" hidden="1">#REF!</definedName>
    <definedName name="_xlnm._FilterDatabase" localSheetId="2" hidden="1">'VALOR TOTAL DE LA PROPUESTA'!$B$4:$P$48</definedName>
    <definedName name="_MA2" localSheetId="1">#REF!</definedName>
    <definedName name="_MA2" localSheetId="0">#REF!</definedName>
    <definedName name="_MA2">#REF!</definedName>
    <definedName name="_Pa1">'[2]Paral. 1'!$E$1:$E$65536</definedName>
    <definedName name="_Pa2">'[2]Paral. 2'!$E$1:$E$65536</definedName>
    <definedName name="_Pa3">'[2]Paral. 3'!$E$1:$E$65536</definedName>
    <definedName name="_Pa4">[2]Paral.4!$E$1:$E$65536</definedName>
    <definedName name="_SBC1">[1]INV!$A$12:$D$15</definedName>
    <definedName name="_SBC3">[1]INV!$F$12:$I$15</definedName>
    <definedName name="_SBC5">[1]INV!$K$12:$N$15</definedName>
    <definedName name="a" localSheetId="1">#REF!</definedName>
    <definedName name="a" localSheetId="0">#REF!</definedName>
    <definedName name="a">#REF!</definedName>
    <definedName name="A_IMPRESIÓN_IM" localSheetId="1">#REF!</definedName>
    <definedName name="A_IMPRESIÓN_IM" localSheetId="0">#REF!</definedName>
    <definedName name="A_IMPRESIÓN_IM">#REF!</definedName>
    <definedName name="A40FI">[3]BASE!$D$26</definedName>
    <definedName name="aa" localSheetId="1">#REF!</definedName>
    <definedName name="aa" localSheetId="0">#REF!</definedName>
    <definedName name="aa">#REF!</definedName>
    <definedName name="aaa" localSheetId="1">#REF!</definedName>
    <definedName name="aaa" localSheetId="0">#REF!</definedName>
    <definedName name="aaa">#REF!</definedName>
    <definedName name="AAC">[1]AASHTO!$A$14:$F$17</definedName>
    <definedName name="ABG">[1]AASHTO!$A$2:$F$5</definedName>
    <definedName name="ad" localSheetId="1">#REF!</definedName>
    <definedName name="ad" localSheetId="0">#REF!</definedName>
    <definedName name="ad">#REF!</definedName>
    <definedName name="admon" localSheetId="1">#REF!</definedName>
    <definedName name="admon" localSheetId="0">#REF!</definedName>
    <definedName name="admon">#REF!</definedName>
    <definedName name="AIRE_ACOND_ITEM" localSheetId="1">[4]Presupuesto!#REF!,[4]Presupuesto!#REF!</definedName>
    <definedName name="AIRE_ACOND_ITEM" localSheetId="0">[4]Presupuesto!#REF!,[4]Presupuesto!#REF!</definedName>
    <definedName name="AIRE_ACOND_ITEM">[4]Presupuesto!#REF!,[4]Presupuesto!#REF!</definedName>
    <definedName name="AIRE_ACOND_VALOR" localSheetId="1">[4]Presupuesto!#REF!,[4]Presupuesto!#REF!</definedName>
    <definedName name="AIRE_ACOND_VALOR" localSheetId="0">[4]Presupuesto!#REF!,[4]Presupuesto!#REF!</definedName>
    <definedName name="AIRE_ACOND_VALOR">[4]Presupuesto!#REF!,[4]Presupuesto!#REF!</definedName>
    <definedName name="airemec" localSheetId="1">#REF!</definedName>
    <definedName name="airemec" localSheetId="0">#REF!</definedName>
    <definedName name="airemec">#REF!</definedName>
    <definedName name="AIU" localSheetId="1">#REF!</definedName>
    <definedName name="AIU" localSheetId="0">#REF!</definedName>
    <definedName name="AIU">#REF!</definedName>
    <definedName name="Ambiental">VLOOKUP(#REF!,[5]Ppto!$D$1:$O$65536,2,0)</definedName>
    <definedName name="APARAT_SAN_INCRUST_ITEM" localSheetId="1">[4]Presupuesto!#REF!</definedName>
    <definedName name="APARAT_SAN_INCRUST_ITEM" localSheetId="0">[4]Presupuesto!#REF!</definedName>
    <definedName name="APARAT_SAN_INCRUST_ITEM">[4]Presupuesto!#REF!</definedName>
    <definedName name="APARAT_SANIT_ITEM" localSheetId="1">[4]Presupuesto!#REF!,[4]Presupuesto!#REF!,[4]Presupuesto!#REF!,[4]Presupuesto!#REF!</definedName>
    <definedName name="APARAT_SANIT_ITEM" localSheetId="0">[4]Presupuesto!#REF!,[4]Presupuesto!#REF!,[4]Presupuesto!#REF!,[4]Presupuesto!#REF!</definedName>
    <definedName name="APARAT_SANIT_ITEM">[4]Presupuesto!#REF!,[4]Presupuesto!#REF!,[4]Presupuesto!#REF!,[4]Presupuesto!#REF!</definedName>
    <definedName name="APARAT_SANIT_VALOR">[4]Presupuesto!$G$939,[4]Presupuesto!$G$940,[4]Presupuesto!$G$941,[4]Presupuesto!$G$942:$G$945</definedName>
    <definedName name="APARATOSSAN" localSheetId="1">[4]Presupuesto!#REF!,[4]Presupuesto!#REF!,[4]Presupuesto!#REF!,[4]Presupuesto!#REF!</definedName>
    <definedName name="APARATOSSAN" localSheetId="0">[4]Presupuesto!#REF!,[4]Presupuesto!#REF!,[4]Presupuesto!#REF!,[4]Presupuesto!#REF!</definedName>
    <definedName name="APARATOSSAN">[4]Presupuesto!#REF!,[4]Presupuesto!#REF!,[4]Presupuesto!#REF!,[4]Presupuesto!#REF!</definedName>
    <definedName name="apus">#REF!</definedName>
    <definedName name="_xlnm.Print_Area" localSheetId="1">'F.P. Mano de Obra '!$A$1:$H$60</definedName>
    <definedName name="_xlnm.Print_Area" localSheetId="0">#REF!</definedName>
    <definedName name="_xlnm.Print_Area" localSheetId="2">'VALOR TOTAL DE LA PROPUESTA'!$D$1:$M$81</definedName>
    <definedName name="_xlnm.Print_Area">#REF!</definedName>
    <definedName name="as" localSheetId="1">#REF!</definedName>
    <definedName name="as" localSheetId="0">#REF!</definedName>
    <definedName name="as">#REF!</definedName>
    <definedName name="ASB">[1]AASHTO!$A$8:$F$11</definedName>
    <definedName name="ASCENSORES_ITEM" localSheetId="1">[4]Presupuesto!#REF!</definedName>
    <definedName name="ASCENSORES_ITEM" localSheetId="0">[4]Presupuesto!#REF!</definedName>
    <definedName name="ASCENSORES_ITEM">[4]Presupuesto!#REF!</definedName>
    <definedName name="aves">#REF!</definedName>
    <definedName name="AYUDR">[3]BASE!$D$13</definedName>
    <definedName name="B" localSheetId="1" hidden="1">#REF!</definedName>
    <definedName name="B" localSheetId="0" hidden="1">#REF!</definedName>
    <definedName name="B" hidden="1">#REF!</definedName>
    <definedName name="Base" localSheetId="1">#REF!</definedName>
    <definedName name="Base" localSheetId="0">#REF!</definedName>
    <definedName name="Base">#REF!</definedName>
    <definedName name="_xlnm.Database" localSheetId="1">#REF!</definedName>
    <definedName name="_xlnm.Database" localSheetId="0">#REF!</definedName>
    <definedName name="_xlnm.Database">#REF!</definedName>
    <definedName name="BASEI" localSheetId="1">'[6]MATERIALES Y RECURSOS'!#REF!</definedName>
    <definedName name="BASEI" localSheetId="0">'[6]MATERIALES Y RECURSOS'!#REF!</definedName>
    <definedName name="BASEI">'[6]MATERIALES Y RECURSOS'!#REF!</definedName>
    <definedName name="BASEP" localSheetId="1">'[6]MATERIALES Y RECURSOS'!#REF!</definedName>
    <definedName name="BASEP" localSheetId="0">'[6]MATERIALES Y RECURSOS'!#REF!</definedName>
    <definedName name="BASEP">'[6]MATERIALES Y RECURSOS'!#REF!</definedName>
    <definedName name="BEB" localSheetId="1">#REF!</definedName>
    <definedName name="BEB" localSheetId="0">#REF!</definedName>
    <definedName name="BEB">#REF!</definedName>
    <definedName name="BuiltIn_Consolidate_Area">NA()</definedName>
    <definedName name="BuiltIn_Print_Area" localSheetId="1">#REF!</definedName>
    <definedName name="BuiltIn_Print_Area" localSheetId="0">#REF!</definedName>
    <definedName name="BuiltIn_Print_Area">#REF!</definedName>
    <definedName name="BuiltIn_Print_Area___0" localSheetId="1">#REF!</definedName>
    <definedName name="BuiltIn_Print_Area___0" localSheetId="0">#REF!</definedName>
    <definedName name="BuiltIn_Print_Area___0">#REF!</definedName>
    <definedName name="BuiltIn_Print_Area___0___0" localSheetId="1">#REF!</definedName>
    <definedName name="BuiltIn_Print_Area___0___0" localSheetId="0">#REF!</definedName>
    <definedName name="BuiltIn_Print_Area___0___0">#REF!</definedName>
    <definedName name="BuiltIn_Print_Area___0___0___0" localSheetId="1">#REF!</definedName>
    <definedName name="BuiltIn_Print_Area___0___0___0" localSheetId="0">#REF!</definedName>
    <definedName name="BuiltIn_Print_Area___0___0___0">#REF!</definedName>
    <definedName name="BuiltIn_Print_Titles" localSheetId="1">#REF!</definedName>
    <definedName name="BuiltIn_Print_Titles" localSheetId="0">#REF!</definedName>
    <definedName name="BuiltIn_Print_Titles">#REF!</definedName>
    <definedName name="ca" localSheetId="1">#REF!</definedName>
    <definedName name="ca" localSheetId="0">#REF!</definedName>
    <definedName name="ca">#REF!</definedName>
    <definedName name="cae" localSheetId="1">#REF!</definedName>
    <definedName name="cae" localSheetId="0">#REF!</definedName>
    <definedName name="cae">#REF!</definedName>
    <definedName name="caechavarria" localSheetId="1">#REF!</definedName>
    <definedName name="caechavarria" localSheetId="0">#REF!</definedName>
    <definedName name="caechavarria">#REF!</definedName>
    <definedName name="CAP" localSheetId="1">#REF!</definedName>
    <definedName name="CAP" localSheetId="0">#REF!</definedName>
    <definedName name="CAP">#REF!</definedName>
    <definedName name="cd">[7]Hoja1!$C$81</definedName>
    <definedName name="cerramientoprovisional" localSheetId="1">[4]Presupuesto!#REF!</definedName>
    <definedName name="cerramientoprovisional" localSheetId="0">[4]Presupuesto!#REF!</definedName>
    <definedName name="cerramientoprovisional">[4]Presupuesto!#REF!</definedName>
    <definedName name="cil" localSheetId="1">#REF!</definedName>
    <definedName name="cil" localSheetId="0">#REF!</definedName>
    <definedName name="cil">#REF!</definedName>
    <definedName name="clcl" localSheetId="1">#REF!</definedName>
    <definedName name="clcl" localSheetId="0">#REF!</definedName>
    <definedName name="clcl">#REF!</definedName>
    <definedName name="Cod" localSheetId="1">#REF!</definedName>
    <definedName name="Cod" localSheetId="0">#REF!</definedName>
    <definedName name="Cod">#REF!</definedName>
    <definedName name="CODOS" localSheetId="1">#REF!</definedName>
    <definedName name="CODOS" localSheetId="0">#REF!</definedName>
    <definedName name="CODOS">#REF!</definedName>
    <definedName name="codos2" localSheetId="1">#REF!</definedName>
    <definedName name="codos2" localSheetId="0">#REF!</definedName>
    <definedName name="codos2">#REF!</definedName>
    <definedName name="col" localSheetId="1">#REF!</definedName>
    <definedName name="col" localSheetId="0">#REF!</definedName>
    <definedName name="col">#REF!</definedName>
    <definedName name="ColTap">'[2]Coloc. e Interc. Tapones'!$E$1:$E$65536</definedName>
    <definedName name="copia1" localSheetId="1">#REF!</definedName>
    <definedName name="copia1" localSheetId="0">#REF!</definedName>
    <definedName name="copia1">#REF!</definedName>
    <definedName name="CT210KG">[3]BASE!$D$36</definedName>
    <definedName name="CVa">'[2]Cambio de Valv.'!$E$1:$E$65536</definedName>
    <definedName name="datos" localSheetId="1">#REF!</definedName>
    <definedName name="datos" localSheetId="0">#REF!</definedName>
    <definedName name="datos">#REF!</definedName>
    <definedName name="datos2" localSheetId="1">#REF!</definedName>
    <definedName name="datos2" localSheetId="0">#REF!</definedName>
    <definedName name="datos2">#REF!</definedName>
    <definedName name="DDD">'[8]MATERIALES Y RECURSOS'!$F$665:$G$667</definedName>
    <definedName name="DDDD">'[8]MATERIALES Y RECURSOS'!$B$598:$F$600</definedName>
    <definedName name="DESC_APU" localSheetId="1">IF(LEN(#REF!)=2,VLOOKUP(#REF!,[5]Ppto!$D$1:$P$65536,2,FALSE),IF(#REF!="",IF(#REF!="",IF(#REF!="","",'F.P. Mano de Obra '!DIRECTO),""),'F.P. Mano de Obra '!DESCRIPCION_APU))</definedName>
    <definedName name="DESC_APU" localSheetId="0">IF(LEN(#REF!)=2,VLOOKUP(#REF!,[5]Ppto!$D:$P,2,FALSE),IF(#REF!="",IF(#REF!="",IF(#REF!="","",'F.P. Profesionales '!DIRECTO),""),'F.P. Profesionales '!DESCRIPCION_APU))</definedName>
    <definedName name="DESC_APU">IF(LEN(#REF!)=2,VLOOKUP(#REF!,[5]Ppto!$D:$P,2,FALSE),IF(#REF!="",IF(#REF!="",IF(#REF!="","",DIRECTO),""),DESCRIPCION_APU))</definedName>
    <definedName name="descapote" localSheetId="1">[4]Presupuesto!#REF!</definedName>
    <definedName name="descapote" localSheetId="0">[4]Presupuesto!#REF!</definedName>
    <definedName name="descapote">[4]Presupuesto!#REF!</definedName>
    <definedName name="DESCRIPCION_APU" localSheetId="1">IF(ISERROR(SEARCH("-",#REF!,3)),'F.P. Mano de Obra '!INSUMO,'F.P. Mano de Obra '!ITEM)</definedName>
    <definedName name="DESCRIPCION_APU" localSheetId="0">IF(ISERROR(SEARCH("-",#REF!,3)),'F.P. Profesionales '!INSUMO,'F.P. Profesionales '!ITEM)</definedName>
    <definedName name="DESCRIPCION_APU">IF(ISERROR(SEARCH("-",#REF!,3)),INSUMO,ITEM)</definedName>
    <definedName name="dfcrvrfvgtr">'[9]MATERIALES Y RECURSOS'!$F$624:$G$626</definedName>
    <definedName name="diametros" localSheetId="1">#REF!</definedName>
    <definedName name="diametros" localSheetId="0">#REF!</definedName>
    <definedName name="diametros">#REF!</definedName>
    <definedName name="DIRECTO" localSheetId="1">"DIRECTO:  "&amp;TEXT(SUMIF(#REF!,#REF!,#REF!)/2,"#,##0")&amp;" / "&amp;VLOOKUP(#REF!,[5]Ppto!$D$1:$F$65536,3,FALSE)</definedName>
    <definedName name="DIRECTO" localSheetId="0">"DIRECTO:  "&amp;TEXT(SUMIF(#REF!,#REF!,#REF!)/2,"#,##0")&amp;" / "&amp;VLOOKUP(#REF!,[5]Ppto!$D:$F,3,FALSE)</definedName>
    <definedName name="DIRECTO">"DIRECTO:  "&amp;TEXT(SUMIF(#REF!,#REF!,#REF!)/2,"#,##0")&amp;" / "&amp;VLOOKUP(#REF!,[5]Ppto!$D:$F,3,FALSE)</definedName>
    <definedName name="DOL">[10]RESUMEN!$F$4</definedName>
    <definedName name="dos" localSheetId="1">#REF!</definedName>
    <definedName name="dos" localSheetId="0">#REF!</definedName>
    <definedName name="dos">#REF!</definedName>
    <definedName name="DOTACION" localSheetId="1">'[6]MATERIALES Y RECURSOS'!#REF!</definedName>
    <definedName name="DOTACION" localSheetId="0">'[6]MATERIALES Y RECURSOS'!#REF!</definedName>
    <definedName name="DOTACION">'[6]MATERIALES Y RECURSOS'!#REF!</definedName>
    <definedName name="e" localSheetId="1">#REF!</definedName>
    <definedName name="e" localSheetId="0">#REF!</definedName>
    <definedName name="e">#REF!</definedName>
    <definedName name="ee" localSheetId="1">#REF!</definedName>
    <definedName name="ee" localSheetId="0">#REF!</definedName>
    <definedName name="ee">#REF!</definedName>
    <definedName name="ELECTRICO_ITEM_ESTIMADO" localSheetId="1">[4]Presupuesto!#REF!</definedName>
    <definedName name="ELECTRICO_ITEM_ESTIMADO" localSheetId="0">[4]Presupuesto!#REF!</definedName>
    <definedName name="ELECTRICO_ITEM_ESTIMADO">[4]Presupuesto!#REF!</definedName>
    <definedName name="ENCHAPES" localSheetId="1">[4]Presupuesto!#REF!,[4]Presupuesto!#REF!</definedName>
    <definedName name="ENCHAPES" localSheetId="0">[4]Presupuesto!#REF!,[4]Presupuesto!#REF!</definedName>
    <definedName name="ENCHAPES">[4]Presupuesto!#REF!,[4]Presupuesto!#REF!</definedName>
    <definedName name="ENCHAPES_1" localSheetId="1">[4]Presupuesto!#REF!</definedName>
    <definedName name="ENCHAPES_1" localSheetId="0">[4]Presupuesto!#REF!</definedName>
    <definedName name="ENCHAPES_1">[4]Presupuesto!#REF!</definedName>
    <definedName name="ENCHAPES_ITEM" localSheetId="1">[4]Presupuesto!#REF!,[4]Presupuesto!#REF!,[4]Presupuesto!#REF!,[4]Presupuesto!#REF!</definedName>
    <definedName name="ENCHAPES_ITEM" localSheetId="0">[4]Presupuesto!#REF!,[4]Presupuesto!#REF!,[4]Presupuesto!#REF!,[4]Presupuesto!#REF!</definedName>
    <definedName name="ENCHAPES_ITEM">[4]Presupuesto!#REF!,[4]Presupuesto!#REF!,[4]Presupuesto!#REF!,[4]Presupuesto!#REF!</definedName>
    <definedName name="ENCHAPES_VALOR">[4]Presupuesto!$G$67:$G$68,[4]Presupuesto!$G$70:$G$71,[4]Presupuesto!$G$72</definedName>
    <definedName name="ENT1_SEPT25" localSheetId="1">[4]Presupuesto!#REF!,[4]Presupuesto!#REF!,[4]Presupuesto!#REF!</definedName>
    <definedName name="ENT1_SEPT25" localSheetId="0">[4]Presupuesto!#REF!,[4]Presupuesto!#REF!,[4]Presupuesto!#REF!</definedName>
    <definedName name="ENT1_SEPT25">[4]Presupuesto!#REF!,[4]Presupuesto!#REF!,[4]Presupuesto!#REF!</definedName>
    <definedName name="EQUIPOS">[11]RECURSOS!$A$148:$C$161</definedName>
    <definedName name="ESP_PUB_VAR_CARP_MET_ITEM" localSheetId="1">[4]Presupuesto!#REF!,[4]Presupuesto!#REF!</definedName>
    <definedName name="ESP_PUB_VAR_CARP_MET_ITEM" localSheetId="0">[4]Presupuesto!#REF!,[4]Presupuesto!#REF!</definedName>
    <definedName name="ESP_PUB_VAR_CARP_MET_ITEM">[4]Presupuesto!#REF!,[4]Presupuesto!#REF!</definedName>
    <definedName name="ESP_PUB_VIAS_YPARQ_ITEM" localSheetId="1">[4]Presupuesto!#REF!</definedName>
    <definedName name="ESP_PUB_VIAS_YPARQ_ITEM" localSheetId="0">[4]Presupuesto!#REF!</definedName>
    <definedName name="ESP_PUB_VIAS_YPARQ_ITEM">[4]Presupuesto!#REF!</definedName>
    <definedName name="ESP_PUBLICO_EXT_ITEM" localSheetId="1">[4]Presupuesto!#REF!,[4]Presupuesto!#REF!,[4]Presupuesto!#REF!,[4]Presupuesto!#REF!,[4]Presupuesto!#REF!,[4]Presupuesto!#REF!,[4]Presupuesto!#REF!,[4]Presupuesto!#REF!,[4]Presupuesto!#REF!,[4]Presupuesto!#REF!,[4]Presupuesto!#REF!,[4]Presupuesto!#REF!,[4]Presupuesto!#REF!</definedName>
    <definedName name="ESP_PUBLICO_EXT_ITEM" localSheetId="0">[4]Presupuesto!#REF!,[4]Presupuesto!#REF!,[4]Presupuesto!#REF!,[4]Presupuesto!#REF!,[4]Presupuesto!#REF!,[4]Presupuesto!#REF!,[4]Presupuesto!#REF!,[4]Presupuesto!#REF!,[4]Presupuesto!#REF!,[4]Presupuesto!#REF!,[4]Presupuesto!#REF!,[4]Presupuesto!#REF!,[4]Presupuesto!#REF!</definedName>
    <definedName name="ESP_PUBLICO_EXT_ITEM">[4]Presupuesto!#REF!,[4]Presupuesto!#REF!,[4]Presupuesto!#REF!,[4]Presupuesto!#REF!,[4]Presupuesto!#REF!,[4]Presupuesto!#REF!,[4]Presupuesto!#REF!,[4]Presupuesto!#REF!,[4]Presupuesto!#REF!,[4]Presupuesto!#REF!,[4]Presupuesto!#REF!,[4]Presupuesto!#REF!,[4]Presupuesto!#REF!</definedName>
    <definedName name="ESPEJOS_ITEM" localSheetId="1">[4]Presupuesto!#REF!</definedName>
    <definedName name="ESPEJOS_ITEM" localSheetId="0">[4]Presupuesto!#REF!</definedName>
    <definedName name="ESPEJOS_ITEM">[4]Presupuesto!#REF!</definedName>
    <definedName name="ESTRUCT_ITEM" localSheetId="1">[4]Presupuesto!#REF!</definedName>
    <definedName name="ESTRUCT_ITEM" localSheetId="0">[4]Presupuesto!#REF!</definedName>
    <definedName name="ESTRUCT_ITEM">[4]Presupuesto!#REF!</definedName>
    <definedName name="ESTRUCTURA" localSheetId="1">[4]Presupuesto!#REF!,[4]Presupuesto!#REF!,[4]Presupuesto!#REF!,[4]Presupuesto!#REF!,[4]Presupuesto!#REF!,[4]Presupuesto!#REF!,[4]Presupuesto!#REF!,[4]Presupuesto!#REF!,[4]Presupuesto!#REF!,[4]Presupuesto!#REF!,[4]Presupuesto!#REF!,[4]Presupuesto!#REF!,[4]Presupuesto!#REF!</definedName>
    <definedName name="ESTRUCTURA" localSheetId="0">[4]Presupuesto!#REF!,[4]Presupuesto!#REF!,[4]Presupuesto!#REF!,[4]Presupuesto!#REF!,[4]Presupuesto!#REF!,[4]Presupuesto!#REF!,[4]Presupuesto!#REF!,[4]Presupuesto!#REF!,[4]Presupuesto!#REF!,[4]Presupuesto!#REF!,[4]Presupuesto!#REF!,[4]Presupuesto!#REF!,[4]Presupuesto!#REF!</definedName>
    <definedName name="ESTRUCTURA">[4]Presupuesto!#REF!,[4]Presupuesto!#REF!,[4]Presupuesto!#REF!,[4]Presupuesto!#REF!,[4]Presupuesto!#REF!,[4]Presupuesto!#REF!,[4]Presupuesto!#REF!,[4]Presupuesto!#REF!,[4]Presupuesto!#REF!,[4]Presupuesto!#REF!,[4]Presupuesto!#REF!,[4]Presupuesto!#REF!,[4]Presupuesto!#REF!</definedName>
    <definedName name="EUR">[10]RESUMEN!$F$5</definedName>
    <definedName name="Excel_BuiltIn__FilterDatabase">[12]Presupuesto_Via_distribuidora!$A$9:$H$344</definedName>
    <definedName name="Excel_BuiltIn_Print_Area">[12]Presupuesto_Via_distribuidora!$C$1:$H$344</definedName>
    <definedName name="Excel_BuiltIn_Print_Titles">[12]Presupuesto_Via_distribuidora!$A$2:$IV$8</definedName>
    <definedName name="FACHADA_ITEM" localSheetId="1">[4]Presupuesto!#REF!</definedName>
    <definedName name="FACHADA_ITEM" localSheetId="0">[4]Presupuesto!#REF!</definedName>
    <definedName name="FACHADA_ITEM">[4]Presupuesto!#REF!</definedName>
    <definedName name="FDGASDFASD" localSheetId="1">#REF!</definedName>
    <definedName name="FDGASDFASD" localSheetId="0">#REF!</definedName>
    <definedName name="FDGASDFASD">#REF!</definedName>
    <definedName name="FGEN">[10]RESUMEN!$D$6</definedName>
    <definedName name="fi" localSheetId="1">#REF!</definedName>
    <definedName name="fi" localSheetId="0">#REF!</definedName>
    <definedName name="fi">#REF!</definedName>
    <definedName name="FMAT">[10]RESUMEN!$D$11</definedName>
    <definedName name="formularioCantidades" localSheetId="1">#REF!</definedName>
    <definedName name="formularioCantidades" localSheetId="0">#REF!</definedName>
    <definedName name="formularioCantidades">#REF!</definedName>
    <definedName name="FR">#REF!</definedName>
    <definedName name="fue" localSheetId="1">#REF!</definedName>
    <definedName name="fue" localSheetId="0">#REF!</definedName>
    <definedName name="fue">#REF!</definedName>
    <definedName name="g">'[13]MATERIALES Y RECURSOS'!$B$5:$G$573</definedName>
    <definedName name="gg" localSheetId="1">#REF!</definedName>
    <definedName name="gg" localSheetId="0">#REF!</definedName>
    <definedName name="gg">#REF!</definedName>
    <definedName name="GRIFERIAS_ITEM" localSheetId="1">[4]Presupuesto!#REF!</definedName>
    <definedName name="GRIFERIAS_ITEM" localSheetId="0">[4]Presupuesto!#REF!</definedName>
    <definedName name="GRIFERIAS_ITEM">[4]Presupuesto!#REF!</definedName>
    <definedName name="hd" localSheetId="1">#REF!</definedName>
    <definedName name="hd" localSheetId="0">#REF!</definedName>
    <definedName name="hd">#REF!</definedName>
    <definedName name="HERRAMIENTA">'[14]MATERIALES Y RECURSOS'!$F$653:$G$655</definedName>
    <definedName name="Hid">'[2]Interc de Hidr.'!$E$1:$E$65536</definedName>
    <definedName name="HIDROSANITYGAS_ITEM" localSheetId="1">[4]Presupuesto!#REF!</definedName>
    <definedName name="HIDROSANITYGAS_ITEM" localSheetId="0">[4]Presupuesto!#REF!</definedName>
    <definedName name="HIDROSANITYGAS_ITEM">[4]Presupuesto!#REF!</definedName>
    <definedName name="horat" localSheetId="1">'[15]Itemes Renovación'!#REF!</definedName>
    <definedName name="horat" localSheetId="0">'[15]Itemes Renovación'!#REF!</definedName>
    <definedName name="horat">'[15]Itemes Renovación'!#REF!</definedName>
    <definedName name="INCRUST" localSheetId="1">[4]Presupuesto!#REF!,[4]Presupuesto!#REF!,[4]Presupuesto!#REF!,[4]Presupuesto!#REF!,[4]Presupuesto!#REF!</definedName>
    <definedName name="INCRUST" localSheetId="0">[4]Presupuesto!#REF!,[4]Presupuesto!#REF!,[4]Presupuesto!#REF!,[4]Presupuesto!#REF!,[4]Presupuesto!#REF!</definedName>
    <definedName name="INCRUST">[4]Presupuesto!#REF!,[4]Presupuesto!#REF!,[4]Presupuesto!#REF!,[4]Presupuesto!#REF!,[4]Presupuesto!#REF!</definedName>
    <definedName name="INSU">[16]INSUMOS!$A$1:$E$65536</definedName>
    <definedName name="INSUMO" localSheetId="1">VLOOKUP(#REF!,[5]Insumos!$D$1:$E$65536,2,FALSE)</definedName>
    <definedName name="INSUMO" localSheetId="0">VLOOKUP(#REF!,[5]Insumos!$D:$E,2,FALSE)</definedName>
    <definedName name="INSUMO">VLOOKUP(#REF!,[5]Insumos!$D:$E,2,FALSE)</definedName>
    <definedName name="InTap">[2]Interc.tapones!$E$1:$E$65536</definedName>
    <definedName name="IntVal">[2]Interc.válv.!$E$1:$E$65536</definedName>
    <definedName name="ITEM" localSheetId="1">VLOOKUP(#REF!,[5]Ppto!$D$1:$O$65536,2,0)</definedName>
    <definedName name="ITEM" localSheetId="0">VLOOKUP(#REF!,[5]Ppto!$D:$O,2,0)</definedName>
    <definedName name="ITEM">VLOOKUP(#REF!,[5]Ppto!$D:$O,2,0)</definedName>
    <definedName name="ITEM1" localSheetId="1">#REF!</definedName>
    <definedName name="ITEM1" localSheetId="0">#REF!</definedName>
    <definedName name="ITEM1">#REF!</definedName>
    <definedName name="ITEM2" localSheetId="1">#REF!</definedName>
    <definedName name="ITEM2" localSheetId="0">#REF!</definedName>
    <definedName name="ITEM2">#REF!</definedName>
    <definedName name="ITEM3" localSheetId="1">#REF!</definedName>
    <definedName name="ITEM3" localSheetId="0">#REF!</definedName>
    <definedName name="ITEM3">#REF!</definedName>
    <definedName name="ItemCodos" localSheetId="1">#REF!</definedName>
    <definedName name="ItemCodos" localSheetId="0">#REF!</definedName>
    <definedName name="ItemCodos">#REF!</definedName>
    <definedName name="IVA" localSheetId="1">#REF!</definedName>
    <definedName name="IVA" localSheetId="0">#REF!</definedName>
    <definedName name="IVA">#REF!</definedName>
    <definedName name="ListaCantidad" localSheetId="1">#REF!</definedName>
    <definedName name="ListaCantidad" localSheetId="0">#REF!</definedName>
    <definedName name="ListaCantidad">#REF!</definedName>
    <definedName name="ListaItem" localSheetId="1">#REF!</definedName>
    <definedName name="ListaItem" localSheetId="0">#REF!</definedName>
    <definedName name="ListaItem">#REF!</definedName>
    <definedName name="LISTAS">'[6]MATERIALES Y RECURSOS'!$B$5:$B$602</definedName>
    <definedName name="ListaUni">[17]TOTALES!$D$7:$D$654</definedName>
    <definedName name="lo" localSheetId="1">#REF!</definedName>
    <definedName name="lo" localSheetId="0">#REF!</definedName>
    <definedName name="lo">#REF!</definedName>
    <definedName name="MAMPOSTERIA" localSheetId="1">#REF!</definedName>
    <definedName name="MAMPOSTERIA" localSheetId="0">#REF!</definedName>
    <definedName name="MAMPOSTERIA">#REF!</definedName>
    <definedName name="MANODEOBRA" localSheetId="1">'[6]MATERIALES Y RECURSOS'!#REF!</definedName>
    <definedName name="MANODEOBRA" localSheetId="0">'[6]MATERIALES Y RECURSOS'!#REF!</definedName>
    <definedName name="MANODEOBRA">'[6]MATERIALES Y RECURSOS'!#REF!</definedName>
    <definedName name="MANODEOBRACOM">'[14]MATERIALES Y RECURSOS'!$B$625:$Q$628</definedName>
    <definedName name="MANOOBRA">[11]RECURSOS!$A$165:$C$168</definedName>
    <definedName name="MATERIAL">'[14]MATERIALES Y RECURSOS'!$B$5:$G$607</definedName>
    <definedName name="MATERIALES">#REF!</definedName>
    <definedName name="MaterialTub" localSheetId="1">#REF!</definedName>
    <definedName name="MaterialTub" localSheetId="0">#REF!</definedName>
    <definedName name="MaterialTub">#REF!</definedName>
    <definedName name="MOBILIARIO_SEG_ELECTRON_ITEM" localSheetId="1">[4]Presupuesto!#REF!</definedName>
    <definedName name="MOBILIARIO_SEG_ELECTRON_ITEM" localSheetId="0">[4]Presupuesto!#REF!</definedName>
    <definedName name="MOBILIARIO_SEG_ELECTRON_ITEM">[4]Presupuesto!#REF!</definedName>
    <definedName name="MOBILIARIOOFIC_ITEM" localSheetId="1">[4]Presupuesto!#REF!</definedName>
    <definedName name="MOBILIARIOOFIC_ITEM" localSheetId="0">[4]Presupuesto!#REF!</definedName>
    <definedName name="MOBILIARIOOFIC_ITEM">[4]Presupuesto!#REF!</definedName>
    <definedName name="MOV_TIERRA_ITEM" localSheetId="1">[4]Presupuesto!#REF!</definedName>
    <definedName name="MOV_TIERRA_ITEM" localSheetId="0">[4]Presupuesto!#REF!</definedName>
    <definedName name="MOV_TIERRA_ITEM">[4]Presupuesto!#REF!</definedName>
    <definedName name="MUEBLES_BAÑOS_ITEM" localSheetId="1">[4]Presupuesto!#REF!</definedName>
    <definedName name="MUEBLES_BAÑOS_ITEM" localSheetId="0">[4]Presupuesto!#REF!</definedName>
    <definedName name="MUEBLES_BAÑOS_ITEM">[4]Presupuesto!#REF!</definedName>
    <definedName name="MUEBLES_COC_ITEM" localSheetId="1">[4]Presupuesto!#REF!</definedName>
    <definedName name="MUEBLES_COC_ITEM" localSheetId="0">[4]Presupuesto!#REF!</definedName>
    <definedName name="MUEBLES_COC_ITEM">[4]Presupuesto!#REF!</definedName>
    <definedName name="MUEBLES_COC_VALOR" localSheetId="1">[4]Presupuesto!#REF!</definedName>
    <definedName name="MUEBLES_COC_VALOR" localSheetId="0">[4]Presupuesto!#REF!</definedName>
    <definedName name="MUEBLES_COC_VALOR">[4]Presupuesto!#REF!</definedName>
    <definedName name="MUEBLES_MADERA_FIJ_ITEM" localSheetId="1">[4]Presupuesto!#REF!</definedName>
    <definedName name="MUEBLES_MADERA_FIJ_ITEM" localSheetId="0">[4]Presupuesto!#REF!</definedName>
    <definedName name="MUEBLES_MADERA_FIJ_ITEM">[4]Presupuesto!#REF!</definedName>
    <definedName name="MUROS_BLOQ_PLOMO_ITEM" localSheetId="1">[4]Presupuesto!#REF!</definedName>
    <definedName name="MUROS_BLOQ_PLOMO_ITEM" localSheetId="0">[4]Presupuesto!#REF!</definedName>
    <definedName name="MUROS_BLOQ_PLOMO_ITEM">[4]Presupuesto!#REF!</definedName>
    <definedName name="MUROS_BLOQ_PLOMO_VALOR">[4]Presupuesto!$G$62:$G$66</definedName>
    <definedName name="MYC_DRYWALLITEM" localSheetId="1">[4]Presupuesto!#REF!,[4]Presupuesto!#REF!,[4]Presupuesto!#REF!</definedName>
    <definedName name="MYC_DRYWALLITEM" localSheetId="0">[4]Presupuesto!#REF!,[4]Presupuesto!#REF!,[4]Presupuesto!#REF!</definedName>
    <definedName name="MYC_DRYWALLITEM">[4]Presupuesto!#REF!,[4]Presupuesto!#REF!,[4]Presupuesto!#REF!</definedName>
    <definedName name="MYCIELOS_DRYWALLVALOR" localSheetId="1">[4]Presupuesto!#REF!</definedName>
    <definedName name="MYCIELOS_DRYWALLVALOR" localSheetId="0">[4]Presupuesto!#REF!</definedName>
    <definedName name="MYCIELOS_DRYWALLVALOR">[4]Presupuesto!#REF!</definedName>
    <definedName name="MYPUERTAS_MAD_ITEM" localSheetId="1">[4]Presupuesto!#REF!</definedName>
    <definedName name="MYPUERTAS_MAD_ITEM" localSheetId="0">[4]Presupuesto!#REF!</definedName>
    <definedName name="MYPUERTAS_MAD_ITEM">[4]Presupuesto!#REF!</definedName>
    <definedName name="MYPUERTAS_MET_ITEM" localSheetId="1">[4]Presupuesto!#REF!</definedName>
    <definedName name="MYPUERTAS_MET_ITEM" localSheetId="0">[4]Presupuesto!#REF!</definedName>
    <definedName name="MYPUERTAS_MET_ITEM">[4]Presupuesto!#REF!</definedName>
    <definedName name="nombre" localSheetId="1">#REF!</definedName>
    <definedName name="nombre" localSheetId="0">#REF!</definedName>
    <definedName name="nombre">#REF!</definedName>
    <definedName name="Norte" localSheetId="1">#REF!</definedName>
    <definedName name="Norte" localSheetId="0">#REF!</definedName>
    <definedName name="Norte">#REF!</definedName>
    <definedName name="NUEVO" localSheetId="1">#REF!</definedName>
    <definedName name="NUEVO" localSheetId="0">#REF!</definedName>
    <definedName name="NUEVO">#REF!</definedName>
    <definedName name="OBRA" localSheetId="1">#REF!</definedName>
    <definedName name="OBRA" localSheetId="0">#REF!</definedName>
    <definedName name="OBRA">#REF!</definedName>
    <definedName name="oe">'[18]MATERIALES Y RECURSOS'!$B$5:$G$587</definedName>
    <definedName name="OFICI">[3]BASE!$D$11</definedName>
    <definedName name="p" localSheetId="1">#REF!</definedName>
    <definedName name="p" localSheetId="0">#REF!</definedName>
    <definedName name="p">#REF!</definedName>
    <definedName name="paelnque" localSheetId="1">#REF!</definedName>
    <definedName name="paelnque" localSheetId="0">#REF!</definedName>
    <definedName name="paelnque">#REF!</definedName>
    <definedName name="palenque" localSheetId="1">#REF!</definedName>
    <definedName name="palenque" localSheetId="0">#REF!</definedName>
    <definedName name="palenque">#REF!</definedName>
    <definedName name="PANEL_SOLARITEM" localSheetId="1">[4]Presupuesto!#REF!</definedName>
    <definedName name="PANEL_SOLARITEM" localSheetId="0">[4]Presupuesto!#REF!</definedName>
    <definedName name="PANEL_SOLARITEM">[4]Presupuesto!#REF!</definedName>
    <definedName name="PelaFelipe" localSheetId="1">#REF!</definedName>
    <definedName name="PelaFelipe" localSheetId="0">#REF!</definedName>
    <definedName name="PelaFelipe">#REF!</definedName>
    <definedName name="pi" localSheetId="1">#REF!</definedName>
    <definedName name="pi" localSheetId="0">#REF!</definedName>
    <definedName name="pi">#REF!</definedName>
    <definedName name="PINT_EXT_ITEM" localSheetId="1">[4]Presupuesto!#REF!</definedName>
    <definedName name="PINT_EXT_ITEM" localSheetId="0">[4]Presupuesto!#REF!</definedName>
    <definedName name="PINT_EXT_ITEM">[4]Presupuesto!#REF!</definedName>
    <definedName name="PISOS_CONC_ESP_PUBL_ITEM" localSheetId="1">[4]Presupuesto!#REF!,[4]Presupuesto!#REF!,[4]Presupuesto!#REF!,[4]Presupuesto!#REF!,[4]Presupuesto!#REF!,[4]Presupuesto!#REF!,[4]Presupuesto!#REF!</definedName>
    <definedName name="PISOS_CONC_ESP_PUBL_ITEM" localSheetId="0">[4]Presupuesto!#REF!,[4]Presupuesto!#REF!,[4]Presupuesto!#REF!,[4]Presupuesto!#REF!,[4]Presupuesto!#REF!,[4]Presupuesto!#REF!,[4]Presupuesto!#REF!</definedName>
    <definedName name="PISOS_CONC_ESP_PUBL_ITEM">[4]Presupuesto!#REF!,[4]Presupuesto!#REF!,[4]Presupuesto!#REF!,[4]Presupuesto!#REF!,[4]Presupuesto!#REF!,[4]Presupuesto!#REF!,[4]Presupuesto!#REF!</definedName>
    <definedName name="PISOS_CONC_ESP_PUBL_VALOR">[4]Presupuesto!$G$131:$G$132,[4]Presupuesto!$G$133:$G$137,[4]Presupuesto!$G$138,[4]Presupuesto!$G$139:$G$140,[4]Presupuesto!$G$141:$G$142</definedName>
    <definedName name="PISOS_CONC_GRAN_ITEM" localSheetId="1">[4]Presupuesto!#REF!,[4]Presupuesto!#REF!,[4]Presupuesto!#REF!</definedName>
    <definedName name="PISOS_CONC_GRAN_ITEM" localSheetId="0">[4]Presupuesto!#REF!,[4]Presupuesto!#REF!,[4]Presupuesto!#REF!</definedName>
    <definedName name="PISOS_CONC_GRAN_ITEM">[4]Presupuesto!#REF!,[4]Presupuesto!#REF!,[4]Presupuesto!#REF!</definedName>
    <definedName name="PISOS_CONC_GRAN_VALOR">[4]Presupuesto!$G$148:$G$168,[4]Presupuesto!$G$143:$G$146</definedName>
    <definedName name="pkgl" localSheetId="1">#REF!</definedName>
    <definedName name="pkgl" localSheetId="0">#REF!</definedName>
    <definedName name="pkgl">#REF!</definedName>
    <definedName name="po" localSheetId="1">#REF!</definedName>
    <definedName name="po" localSheetId="0">#REF!</definedName>
    <definedName name="po">#REF!</definedName>
    <definedName name="POZOS_CAJAS_SUM_ITEM" localSheetId="1">[4]Presupuesto!#REF!</definedName>
    <definedName name="POZOS_CAJAS_SUM_ITEM" localSheetId="0">[4]Presupuesto!#REF!</definedName>
    <definedName name="POZOS_CAJAS_SUM_ITEM">[4]Presupuesto!#REF!</definedName>
    <definedName name="PPtoNorte" localSheetId="1">#REF!</definedName>
    <definedName name="PPtoNorte" localSheetId="0">#REF!</definedName>
    <definedName name="PPtoNorte">#REF!</definedName>
    <definedName name="Precio" localSheetId="1">#REF!</definedName>
    <definedName name="Precio" localSheetId="0">#REF!</definedName>
    <definedName name="Precio">#REF!</definedName>
    <definedName name="precio2" localSheetId="1">#REF!</definedName>
    <definedName name="precio2" localSheetId="0">#REF!</definedName>
    <definedName name="precio2">#REF!</definedName>
    <definedName name="PrecioS" localSheetId="1">#REF!</definedName>
    <definedName name="PrecioS" localSheetId="0">#REF!</definedName>
    <definedName name="PrecioS">#REF!</definedName>
    <definedName name="PRELIM_ITEM" localSheetId="1">[4]Presupuesto!#REF!</definedName>
    <definedName name="PRELIM_ITEM" localSheetId="0">[4]Presupuesto!#REF!</definedName>
    <definedName name="PRELIM_ITEM">[4]Presupuesto!#REF!</definedName>
    <definedName name="preliminares" localSheetId="1">[4]Presupuesto!#REF!</definedName>
    <definedName name="preliminares" localSheetId="0">[4]Presupuesto!#REF!</definedName>
    <definedName name="preliminares">[4]Presupuesto!#REF!</definedName>
    <definedName name="preliminares1" localSheetId="1">[4]Presupuesto!#REF!</definedName>
    <definedName name="preliminares1" localSheetId="0">[4]Presupuesto!#REF!</definedName>
    <definedName name="preliminares1">[4]Presupuesto!#REF!</definedName>
    <definedName name="presta">[3]BASE!$D$8</definedName>
    <definedName name="PRINT_AREA">#N/A</definedName>
    <definedName name="PRINT_AREA_MI">#N/A</definedName>
    <definedName name="PRINT_TITLES">#N/A</definedName>
    <definedName name="PRINT_TITLES_MI">#N/A</definedName>
    <definedName name="pu" localSheetId="1">#REF!</definedName>
    <definedName name="pu" localSheetId="0">#REF!</definedName>
    <definedName name="pu">#REF!</definedName>
    <definedName name="PUERTAS_ESP_ITEM" localSheetId="1">[4]Presupuesto!#REF!</definedName>
    <definedName name="PUERTAS_ESP_ITEM" localSheetId="0">[4]Presupuesto!#REF!</definedName>
    <definedName name="PUERTAS_ESP_ITEM">[4]Presupuesto!#REF!</definedName>
    <definedName name="PUNTI">[3]BASE!$D$1650</definedName>
    <definedName name="PVIDRIERAS_ITEM" localSheetId="1">[4]Presupuesto!#REF!</definedName>
    <definedName name="PVIDRIERAS_ITEM" localSheetId="0">[4]Presupuesto!#REF!</definedName>
    <definedName name="PVIDRIERAS_ITEM">[4]Presupuesto!#REF!</definedName>
    <definedName name="qq">#REF!</definedName>
    <definedName name="RECUBRIM_ESP_ITEM" localSheetId="1">[4]Presupuesto!#REF!</definedName>
    <definedName name="RECUBRIM_ESP_ITEM" localSheetId="0">[4]Presupuesto!#REF!</definedName>
    <definedName name="RECUBRIM_ESP_ITEM">[4]Presupuesto!#REF!</definedName>
    <definedName name="RESU" localSheetId="1">#REF!</definedName>
    <definedName name="RESU" localSheetId="0">#REF!</definedName>
    <definedName name="RESU">#REF!</definedName>
    <definedName name="REVEST_ESP_ITEM" localSheetId="1">[4]Presupuesto!#REF!</definedName>
    <definedName name="REVEST_ESP_ITEM" localSheetId="0">[4]Presupuesto!#REF!</definedName>
    <definedName name="REVEST_ESP_ITEM">[4]Presupuesto!#REF!</definedName>
    <definedName name="rodrigo">"$generales.$a$1:$"</definedName>
    <definedName name="s">#REF!</definedName>
    <definedName name="SD" localSheetId="1">#REF!</definedName>
    <definedName name="SD" localSheetId="0">#REF!</definedName>
    <definedName name="SD">#REF!</definedName>
    <definedName name="SEPT_25_09" localSheetId="1">[4]Presupuesto!#REF!</definedName>
    <definedName name="SEPT_25_09" localSheetId="0">[4]Presupuesto!#REF!</definedName>
    <definedName name="SEPT_25_09">[4]Presupuesto!#REF!</definedName>
    <definedName name="SF" localSheetId="1">#REF!</definedName>
    <definedName name="SF" localSheetId="0">#REF!</definedName>
    <definedName name="SF">#REF!</definedName>
    <definedName name="SFFFF">'[19]MATERIALES Y RECURSOS'!$B$5:$G$580</definedName>
    <definedName name="ss">#REF!</definedName>
    <definedName name="SUBA" localSheetId="1">'[20]SUB APU'!$A$1:$D$65536</definedName>
    <definedName name="SUBA">'[21]SUB APU'!$A$1:$D$65536</definedName>
    <definedName name="SUELLEN" localSheetId="1">#REF!</definedName>
    <definedName name="SUELLEN" localSheetId="0">#REF!</definedName>
    <definedName name="SUELLEN">#REF!</definedName>
    <definedName name="suma">[7]Hoja1!$F$60</definedName>
    <definedName name="TABLA">[3]BASE!$D$1676</definedName>
    <definedName name="TAPAM">[3]BASE!$D$1648</definedName>
    <definedName name="Títulos_a_imprimir_IM" localSheetId="1">#REF!</definedName>
    <definedName name="Títulos_a_imprimir_IM" localSheetId="0">#REF!</definedName>
    <definedName name="Títulos_a_imprimir_IM">#REF!</definedName>
    <definedName name="TRANS">'[14]MATERIALES Y RECURSOS'!$B$616:$F$618</definedName>
    <definedName name="TRANSPORTE">[11]RECURSOS!$A$172:$C$179</definedName>
    <definedName name="tres" localSheetId="1">#REF!</definedName>
    <definedName name="tres" localSheetId="0">#REF!</definedName>
    <definedName name="tres">#REF!</definedName>
    <definedName name="TRM">#REF!</definedName>
    <definedName name="u">'[18]MATERIALES Y RECURSOS'!$B$591:$F$593</definedName>
    <definedName name="uiui" localSheetId="1">#REF!</definedName>
    <definedName name="uiui" localSheetId="0">#REF!</definedName>
    <definedName name="uiui">#REF!</definedName>
    <definedName name="Usd" localSheetId="1">#REF!</definedName>
    <definedName name="Usd" localSheetId="0">#REF!</definedName>
    <definedName name="Usd">#REF!</definedName>
    <definedName name="uyo" localSheetId="1">#REF!</definedName>
    <definedName name="uyo" localSheetId="0">#REF!</definedName>
    <definedName name="uyo">#REF!</definedName>
    <definedName name="VACACIONES" localSheetId="1">'[6]MATERIALES Y RECURSOS'!#REF!</definedName>
    <definedName name="VACACIONES" localSheetId="0">'[6]MATERIALES Y RECURSOS'!#REF!</definedName>
    <definedName name="VACACIONES">'[6]MATERIALES Y RECURSOS'!#REF!</definedName>
    <definedName name="Var">[2]Varios.!$E$1:$E$65536</definedName>
    <definedName name="vas" localSheetId="1">#REF!</definedName>
    <definedName name="vas" localSheetId="0">#REF!</definedName>
    <definedName name="vas">#REF!</definedName>
    <definedName name="VENTANAS_ITEM" localSheetId="1">[4]Presupuesto!#REF!</definedName>
    <definedName name="VENTANAS_ITEM" localSheetId="0">[4]Presupuesto!#REF!</definedName>
    <definedName name="VENTANAS_ITEM">[4]Presupuesto!#REF!</definedName>
    <definedName name="w">#REF!</definedName>
    <definedName name="wewd">#REF!</definedName>
    <definedName name="wrn.GENERAL." localSheetId="1" hidden="1">{"TAB1",#N/A,TRUE,"GENERAL";"TAB2",#N/A,TRUE,"GENERAL";"TAB3",#N/A,TRUE,"GENERAL";"TAB4",#N/A,TRUE,"GENERAL";"TAB5",#N/A,TRUE,"GENERAL"}</definedName>
    <definedName name="wrn.GENERAL." hidden="1">{"TAB1",#N/A,TRUE,"GENERAL";"TAB2",#N/A,TRUE,"GENERAL";"TAB3",#N/A,TRUE,"GENERAL";"TAB4",#N/A,TRUE,"GENERAL";"TAB5",#N/A,TRUE,"GENERAL"}</definedName>
    <definedName name="wrn.via." localSheetId="1" hidden="1">{"via1",#N/A,TRUE,"general";"via2",#N/A,TRUE,"general";"via3",#N/A,TRUE,"general"}</definedName>
    <definedName name="wrn.via." hidden="1">{"via1",#N/A,TRUE,"general";"via2",#N/A,TRUE,"general";"via3",#N/A,TRUE,"general"}</definedName>
    <definedName name="WW">#REF!</definedName>
    <definedName name="wwww">#REF!</definedName>
    <definedName name="x" localSheetId="1">#REF!</definedName>
    <definedName name="X">'[22]MATERIALES Y RECURSOS'!$B$5:$G$576</definedName>
    <definedName name="xx" localSheetId="1">#REF!</definedName>
    <definedName name="xx" localSheetId="0">#REF!</definedName>
    <definedName name="xx">#REF!</definedName>
    <definedName name="YO">#REF!</definedName>
    <definedName name="yuf" localSheetId="1" hidden="1">{"TAB1",#N/A,TRUE,"GENERAL";"TAB2",#N/A,TRUE,"GENERAL";"TAB3",#N/A,TRUE,"GENERAL";"TAB4",#N/A,TRUE,"GENERAL";"TAB5",#N/A,TRUE,"GENERAL"}</definedName>
    <definedName name="yuf" hidden="1">{"TAB1",#N/A,TRUE,"GENERAL";"TAB2",#N/A,TRUE,"GENERAL";"TAB3",#N/A,TRUE,"GENERAL";"TAB4",#N/A,TRUE,"GENERAL";"TAB5",#N/A,TRUE,"GENERAL"}</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0" i="6" l="1"/>
  <c r="N48" i="6" l="1"/>
  <c r="N45" i="6"/>
  <c r="N42" i="6"/>
  <c r="N39" i="6"/>
  <c r="N36" i="6"/>
  <c r="N33" i="6"/>
  <c r="N30" i="6"/>
  <c r="N27" i="6"/>
  <c r="N24" i="6"/>
  <c r="N21" i="6"/>
  <c r="N18" i="6"/>
  <c r="N15" i="6"/>
  <c r="B57" i="33" l="1"/>
  <c r="D38" i="33"/>
  <c r="F55" i="33" s="1"/>
  <c r="B30" i="33"/>
  <c r="D7" i="33"/>
  <c r="D22" i="33" s="1"/>
  <c r="F22" i="33" s="1"/>
  <c r="D17" i="33" l="1"/>
  <c r="D49" i="33"/>
  <c r="D52" i="33"/>
  <c r="F52" i="33" s="1"/>
  <c r="D54" i="33"/>
  <c r="F54" i="33" s="1"/>
  <c r="D30" i="33"/>
  <c r="D26" i="33"/>
  <c r="D23" i="33"/>
  <c r="F23" i="33" s="1"/>
  <c r="D21" i="33"/>
  <c r="F21" i="33" s="1"/>
  <c r="D18" i="33"/>
  <c r="D9" i="33"/>
  <c r="D8" i="33"/>
  <c r="D14" i="33"/>
  <c r="F14" i="33" s="1"/>
  <c r="D19" i="33"/>
  <c r="D24" i="33"/>
  <c r="F24" i="33" s="1"/>
  <c r="D39" i="33"/>
  <c r="D45" i="33"/>
  <c r="F45" i="33" s="1"/>
  <c r="D48" i="33"/>
  <c r="D50" i="33"/>
  <c r="D53" i="33"/>
  <c r="F53" i="33" s="1"/>
  <c r="D55" i="33"/>
  <c r="D57" i="33"/>
  <c r="D40" i="33"/>
  <c r="D43" i="33" s="1"/>
  <c r="F43" i="33" s="1"/>
  <c r="F45" i="6" l="1"/>
  <c r="F39" i="6"/>
  <c r="F33" i="6"/>
  <c r="F27" i="6"/>
  <c r="F21" i="6"/>
  <c r="F42" i="6"/>
  <c r="F15" i="6"/>
  <c r="F12" i="6"/>
  <c r="F36" i="6"/>
  <c r="F24" i="6"/>
  <c r="F18" i="6"/>
  <c r="F9" i="6"/>
  <c r="F48" i="6"/>
  <c r="F30" i="6"/>
  <c r="F26" i="6"/>
  <c r="F20" i="6"/>
  <c r="F14" i="6"/>
  <c r="F7" i="6"/>
  <c r="F41" i="6"/>
  <c r="F35" i="6"/>
  <c r="F29" i="6"/>
  <c r="F23" i="6"/>
  <c r="F44" i="6"/>
  <c r="F38" i="6"/>
  <c r="F32" i="6"/>
  <c r="F11" i="6"/>
  <c r="F8" i="6"/>
  <c r="F47" i="6"/>
  <c r="F17" i="6"/>
  <c r="D46" i="33"/>
  <c r="F46" i="33" s="1"/>
  <c r="D44" i="33"/>
  <c r="F44" i="33" s="1"/>
  <c r="D41" i="33"/>
  <c r="E57" i="33" s="1"/>
  <c r="F19" i="33"/>
  <c r="F17" i="33"/>
  <c r="F18" i="33"/>
  <c r="D15" i="33"/>
  <c r="F15" i="33" s="1"/>
  <c r="D10" i="33"/>
  <c r="E10" i="33" s="1"/>
  <c r="D12" i="33"/>
  <c r="F12" i="33" s="1"/>
  <c r="F50" i="33"/>
  <c r="F48" i="33"/>
  <c r="F49" i="33"/>
  <c r="D13" i="33"/>
  <c r="F13" i="33" s="1"/>
  <c r="G47" i="6" l="1"/>
  <c r="G41" i="6"/>
  <c r="H41" i="6" s="1"/>
  <c r="I41" i="6" s="1"/>
  <c r="P41" i="6" s="1"/>
  <c r="G35" i="6"/>
  <c r="H35" i="6" s="1"/>
  <c r="G29" i="6"/>
  <c r="H29" i="6" s="1"/>
  <c r="G23" i="6"/>
  <c r="H23" i="6" s="1"/>
  <c r="G11" i="6"/>
  <c r="G8" i="6"/>
  <c r="H8" i="6" s="1"/>
  <c r="G44" i="6"/>
  <c r="G38" i="6"/>
  <c r="G32" i="6"/>
  <c r="H32" i="6" s="1"/>
  <c r="G7" i="6"/>
  <c r="H7" i="6" s="1"/>
  <c r="G26" i="6"/>
  <c r="G20" i="6"/>
  <c r="H20" i="6" s="1"/>
  <c r="G14" i="6"/>
  <c r="G17" i="6"/>
  <c r="H17" i="6" s="1"/>
  <c r="E26" i="33"/>
  <c r="F26" i="33"/>
  <c r="F57" i="33"/>
  <c r="I20" i="6" l="1"/>
  <c r="P20" i="6" s="1"/>
  <c r="I23" i="6"/>
  <c r="P23" i="6" s="1"/>
  <c r="I29" i="6"/>
  <c r="P29" i="6" s="1"/>
  <c r="H14" i="6"/>
  <c r="I14" i="6" s="1"/>
  <c r="P14" i="6" s="1"/>
  <c r="H11" i="6"/>
  <c r="I11" i="6" s="1"/>
  <c r="P11" i="6" s="1"/>
  <c r="H38" i="6"/>
  <c r="I38" i="6" s="1"/>
  <c r="P38" i="6" s="1"/>
  <c r="H26" i="6"/>
  <c r="I26" i="6" s="1"/>
  <c r="P26" i="6" s="1"/>
  <c r="H44" i="6"/>
  <c r="I44" i="6" s="1"/>
  <c r="P44" i="6" s="1"/>
  <c r="H47" i="6"/>
  <c r="I47" i="6" s="1"/>
  <c r="P47" i="6" s="1"/>
  <c r="I32" i="6"/>
  <c r="P32" i="6" s="1"/>
  <c r="I17" i="6"/>
  <c r="P17" i="6" s="1"/>
  <c r="I7" i="6"/>
  <c r="P7" i="6" s="1"/>
  <c r="I8" i="6"/>
  <c r="P8" i="6" s="1"/>
  <c r="I35" i="6"/>
  <c r="P35" i="6" s="1"/>
  <c r="G27" i="6"/>
  <c r="G21" i="6"/>
  <c r="G15" i="6"/>
  <c r="G12" i="6"/>
  <c r="G9" i="6"/>
  <c r="G18" i="6"/>
  <c r="G48" i="6"/>
  <c r="G45" i="6"/>
  <c r="G39" i="6"/>
  <c r="G33" i="6"/>
  <c r="G42" i="6"/>
  <c r="G36" i="6"/>
  <c r="G30" i="6"/>
  <c r="G24" i="6"/>
  <c r="E30" i="33"/>
  <c r="G30" i="33" s="1"/>
  <c r="H30" i="33" s="1"/>
  <c r="H30" i="6" l="1"/>
  <c r="I30" i="6" s="1"/>
  <c r="P30" i="6" s="1"/>
  <c r="P28" i="6" s="1"/>
  <c r="H45" i="6"/>
  <c r="I45" i="6" s="1"/>
  <c r="P45" i="6" s="1"/>
  <c r="P43" i="6" s="1"/>
  <c r="H39" i="6"/>
  <c r="I39" i="6" s="1"/>
  <c r="P39" i="6" s="1"/>
  <c r="P37" i="6" s="1"/>
  <c r="H27" i="6"/>
  <c r="I27" i="6" s="1"/>
  <c r="P27" i="6" s="1"/>
  <c r="P25" i="6" s="1"/>
  <c r="H36" i="6"/>
  <c r="I36" i="6" s="1"/>
  <c r="P36" i="6" s="1"/>
  <c r="P34" i="6" s="1"/>
  <c r="H12" i="6"/>
  <c r="I12" i="6" s="1"/>
  <c r="P12" i="6" s="1"/>
  <c r="P10" i="6" s="1"/>
  <c r="H42" i="6"/>
  <c r="I42" i="6" s="1"/>
  <c r="P42" i="6" s="1"/>
  <c r="P40" i="6" s="1"/>
  <c r="H48" i="6"/>
  <c r="I48" i="6" s="1"/>
  <c r="P48" i="6" s="1"/>
  <c r="P46" i="6" s="1"/>
  <c r="H15" i="6"/>
  <c r="I15" i="6" s="1"/>
  <c r="P15" i="6" s="1"/>
  <c r="P13" i="6" s="1"/>
  <c r="H24" i="6"/>
  <c r="I24" i="6" s="1"/>
  <c r="P24" i="6" s="1"/>
  <c r="P22" i="6" s="1"/>
  <c r="H33" i="6"/>
  <c r="I33" i="6" s="1"/>
  <c r="P33" i="6" s="1"/>
  <c r="P31" i="6" s="1"/>
  <c r="H18" i="6"/>
  <c r="I18" i="6" s="1"/>
  <c r="P18" i="6" s="1"/>
  <c r="P16" i="6" s="1"/>
  <c r="H21" i="6"/>
  <c r="I21" i="6" s="1"/>
  <c r="P21" i="6" s="1"/>
  <c r="P19" i="6" s="1"/>
  <c r="H9" i="6"/>
  <c r="I9" i="6" s="1"/>
  <c r="P9" i="6" s="1"/>
  <c r="P6" i="6" s="1"/>
  <c r="P50" i="6" l="1"/>
  <c r="P53" i="6" s="1"/>
  <c r="P55" i="6" s="1"/>
  <c r="P54" i="6" l="1"/>
  <c r="P56" i="6" s="1"/>
  <c r="P57" i="6" s="1"/>
  <c r="P59" i="6" s="1"/>
  <c r="D8" i="23" l="1"/>
  <c r="B27" i="23"/>
  <c r="B54" i="23"/>
  <c r="D38" i="23"/>
  <c r="D35" i="23"/>
  <c r="D54" i="23" s="1"/>
  <c r="D10" i="23" l="1"/>
  <c r="D11" i="23" s="1"/>
  <c r="D27" i="23"/>
  <c r="D25" i="23"/>
  <c r="E25" i="23" s="1"/>
  <c r="D23" i="23"/>
  <c r="F23" i="23" s="1"/>
  <c r="D20" i="23"/>
  <c r="D18" i="23"/>
  <c r="D15" i="23"/>
  <c r="F15" i="23" s="1"/>
  <c r="D9" i="23"/>
  <c r="D24" i="23"/>
  <c r="F24" i="23" s="1"/>
  <c r="D22" i="23"/>
  <c r="F22" i="23" s="1"/>
  <c r="D19" i="23"/>
  <c r="D36" i="23"/>
  <c r="E38" i="23" s="1"/>
  <c r="D41" i="23"/>
  <c r="F41" i="23" s="1"/>
  <c r="D43" i="23"/>
  <c r="F43" i="23" s="1"/>
  <c r="D46" i="23"/>
  <c r="D49" i="23"/>
  <c r="F49" i="23" s="1"/>
  <c r="D51" i="23"/>
  <c r="F51" i="23" s="1"/>
  <c r="D40" i="23"/>
  <c r="F40" i="23" s="1"/>
  <c r="D42" i="23"/>
  <c r="F42" i="23" s="1"/>
  <c r="D45" i="23"/>
  <c r="D47" i="23"/>
  <c r="D50" i="23"/>
  <c r="F50" i="23" s="1"/>
  <c r="D52" i="23"/>
  <c r="E52" i="23" s="1"/>
  <c r="E27" i="23" l="1"/>
  <c r="F25" i="23"/>
  <c r="E54" i="23"/>
  <c r="F52" i="23"/>
  <c r="D13" i="23"/>
  <c r="F13" i="23" s="1"/>
  <c r="D14" i="23"/>
  <c r="F14" i="23" s="1"/>
  <c r="E11" i="23"/>
  <c r="D16" i="23"/>
  <c r="F16" i="23" s="1"/>
  <c r="F19" i="23"/>
  <c r="F18" i="23"/>
  <c r="F20" i="23"/>
  <c r="F45" i="23"/>
  <c r="F46" i="23"/>
  <c r="F47" i="23"/>
  <c r="F27" i="23" l="1"/>
  <c r="F54" i="23"/>
  <c r="P58" i="6" l="1"/>
  <c r="P61" i="6" s="1"/>
  <c r="P62" i="6" l="1"/>
  <c r="P63" i="6" s="1"/>
</calcChain>
</file>

<file path=xl/sharedStrings.xml><?xml version="1.0" encoding="utf-8"?>
<sst xmlns="http://schemas.openxmlformats.org/spreadsheetml/2006/main" count="222" uniqueCount="119">
  <si>
    <t>SUBTOTAL</t>
  </si>
  <si>
    <t>AÑO</t>
  </si>
  <si>
    <t>SMMLV</t>
  </si>
  <si>
    <t>SUBSIDIO TRANSPORTE</t>
  </si>
  <si>
    <t>ANALISIS DETALLADO DEL PORCENTAJE DE PRESTACIONES SOCIALES PERSONAL DE PROFESIONALES</t>
  </si>
  <si>
    <t>Tecnólogo tipo 2 civiles o afines - 3 SMMLV</t>
  </si>
  <si>
    <t>SALARIO MENSUAL</t>
  </si>
  <si>
    <t>SALARIO ANUAL</t>
  </si>
  <si>
    <t>SUBSIDIO TRANSPORTE  ANUAL</t>
  </si>
  <si>
    <t>PRESTACIONES</t>
  </si>
  <si>
    <t>BASE</t>
  </si>
  <si>
    <t>FACTOR</t>
  </si>
  <si>
    <t>VALOR</t>
  </si>
  <si>
    <t>CESANTIAS ANUAL</t>
  </si>
  <si>
    <t>INTERESES CESANTIAS</t>
  </si>
  <si>
    <t>VACACIONES - 15 DIAS</t>
  </si>
  <si>
    <t>PRIMA - 30 DIAS</t>
  </si>
  <si>
    <t>SEGURIDAD SOCIAL</t>
  </si>
  <si>
    <t>PENSIONES ANUAL</t>
  </si>
  <si>
    <t>MEDICINA FAMILIAR</t>
  </si>
  <si>
    <t>RIESGOS PROFESIONALES</t>
  </si>
  <si>
    <t>OTROS APORTES</t>
  </si>
  <si>
    <t>I.C.B.F</t>
  </si>
  <si>
    <t>SENA</t>
  </si>
  <si>
    <t>SUBSIDIO FAMILIAR</t>
  </si>
  <si>
    <t>DOTACIÒN (3 AL AÑO) (33% del SMMLV)</t>
  </si>
  <si>
    <t>cargo</t>
  </si>
  <si>
    <t>Salario $</t>
  </si>
  <si>
    <t>dias reales laborados</t>
  </si>
  <si>
    <t>valor Jornal</t>
  </si>
  <si>
    <t>valor por hora</t>
  </si>
  <si>
    <t>Tecnólogo tipo 1 seguridad e higiene ocupacional o afines - 2,5 SMMLV</t>
  </si>
  <si>
    <t>ANALISIS DETALLADO DEL PORCENTAJE DE PRESTACIONES SOCIALES PERSONAL MANO DE OBRA</t>
  </si>
  <si>
    <t>AYUDANTE RASO - 1 SMMLV</t>
  </si>
  <si>
    <t xml:space="preserve">SALARIO ANUAL </t>
  </si>
  <si>
    <t>FACTOR PRESTACIONAL</t>
  </si>
  <si>
    <t xml:space="preserve">DOTACIÒN (3 AL AÑO) </t>
  </si>
  <si>
    <t>SALARIO MENSUAL AYUDANTE RASO - 1 SMMLV</t>
  </si>
  <si>
    <t>salario + prestaciones</t>
  </si>
  <si>
    <t>OFICIAL DE: ELECTRICISITA, ALBAÑILERÍA, DEMOLICIONES, OBRA NEGRA, PLOMERÍA, RETIROS, JARDINERÍA Y URBANISMO- 2,0 SMMLV</t>
  </si>
  <si>
    <t xml:space="preserve"> </t>
  </si>
  <si>
    <t>Item</t>
  </si>
  <si>
    <t>R-NR</t>
  </si>
  <si>
    <t>PERFIL DEL CARGO</t>
  </si>
  <si>
    <t>CANT. PERSONAS</t>
  </si>
  <si>
    <t>SALARIO BASICO MENSUAL (EN SMMLV)</t>
  </si>
  <si>
    <r>
      <t>FACTOR 
PRESTACIONAL EN</t>
    </r>
    <r>
      <rPr>
        <b/>
        <sz val="9"/>
        <rFont val="Calibri"/>
        <family val="2"/>
      </rPr>
      <t xml:space="preserve"> %
(INCLUIDO AUXILIO DE TRANSPORTE, SI APLICA)</t>
    </r>
  </si>
  <si>
    <t>SALARIO
(MES)</t>
  </si>
  <si>
    <t>SALARIO (DÍA</t>
  </si>
  <si>
    <t>HERRAMIENTA GENERAL Y ESPECIAL POR  (DÍA)</t>
  </si>
  <si>
    <t>TELECOMUNICACIONES (UNO POR PAREJA / DÍA)</t>
  </si>
  <si>
    <t>ELEMENTOS DE SEGURIDAD PERSONAL (DÍA)</t>
  </si>
  <si>
    <t>TRANSPORTE (RUTINA)</t>
  </si>
  <si>
    <t>VIÁTICOS Y TRANSPORTE INTERNO
(DÍA)</t>
  </si>
  <si>
    <t>DÍAS DE VISITA
PROYECTADO</t>
  </si>
  <si>
    <t>SUBTOTAL
UNIVERSIDAD</t>
  </si>
  <si>
    <t>A</t>
  </si>
  <si>
    <t>B</t>
  </si>
  <si>
    <t>E</t>
  </si>
  <si>
    <t>F=D*E</t>
  </si>
  <si>
    <t>G</t>
  </si>
  <si>
    <t>H</t>
  </si>
  <si>
    <t>I</t>
  </si>
  <si>
    <t>J</t>
  </si>
  <si>
    <t>K</t>
  </si>
  <si>
    <t>L</t>
  </si>
  <si>
    <t>M</t>
  </si>
  <si>
    <t>L=((G+H+I+J)*A*M)+K</t>
  </si>
  <si>
    <t xml:space="preserve">R </t>
  </si>
  <si>
    <t xml:space="preserve"> ÁREA METROPOLITANA</t>
  </si>
  <si>
    <t>Oficial de Plomería (2 SMMLV)</t>
  </si>
  <si>
    <t>Oficial de albañileria (2 SMMLV)</t>
  </si>
  <si>
    <t>Ayudante (1 SMMLV)</t>
  </si>
  <si>
    <t>NR</t>
  </si>
  <si>
    <t xml:space="preserve"> SEDE ORIENTE (RIONEGRO) Y BIOFABRICA</t>
  </si>
  <si>
    <t>R</t>
  </si>
  <si>
    <t xml:space="preserve"> SEDES DE URABÁ: TURBO, APARTADÓ Y CAREPA</t>
  </si>
  <si>
    <t xml:space="preserve"> SEDE YARUMAL</t>
  </si>
  <si>
    <t xml:space="preserve"> SEDES AMALFI Y SEGOVIA</t>
  </si>
  <si>
    <t xml:space="preserve"> SEDE ANDES</t>
  </si>
  <si>
    <t xml:space="preserve"> SEDE SANTA FE DE ANTIOQUIA</t>
  </si>
  <si>
    <t>SEDES PUERTO BERRIO Y SAN JOSÉ DEL NUS</t>
  </si>
  <si>
    <t>SEDE SONSÓN</t>
  </si>
  <si>
    <t>SEDE HACIENDA VEGAS DE LA CLARA (PORCE)</t>
  </si>
  <si>
    <t xml:space="preserve"> SEDE HACIENDA LA MONTAÑA (SAN PEDRO)</t>
  </si>
  <si>
    <t>SEDE BAJO CAUCA, CAUCASIA Y HACIENDA LA CANDELARIA</t>
  </si>
  <si>
    <t xml:space="preserve"> SEDE HACIENDA EL PROGRESO (HATILLO, BARBOSA)</t>
  </si>
  <si>
    <t xml:space="preserve">SEDE FRONTINO, VEREDA EL CHUSCAL </t>
  </si>
  <si>
    <t>SUBTOTAL - COSTOS BASICOS DEL PERSONAL /MES</t>
  </si>
  <si>
    <t>SUBTOTAL (SUBTOTAL COSTOS BÁSICOS DEL PERSONAL/MES) AÑO 2023</t>
  </si>
  <si>
    <t>SUBTOTAL MES 2024, PROYECCIÓN CON CORRECCIÓN CON EL SMMLV DE 2023 (16,00%) + TRES PUNTOS (PARA EFECTOS DE CÁLCULO)</t>
  </si>
  <si>
    <t>VALOR TOTAL DEL CONTRATO VIGENCIA 2023 (8 MESES)</t>
  </si>
  <si>
    <t>VALOR TOTAL DEL CONTRATO VIGENCIA 2024 (4 MESES)</t>
  </si>
  <si>
    <t>SUBTOTAL COSTO DIRECTO DE LA PROPUESTA</t>
  </si>
  <si>
    <t>ADMINISTRACION %</t>
  </si>
  <si>
    <t>UTILIDAD %</t>
  </si>
  <si>
    <t>BOLSA DE MANTENIMIENTO PARA COMPRA DE EQUIPOS Y MATERIALES</t>
  </si>
  <si>
    <t>IVA %</t>
  </si>
  <si>
    <t>TOTAL CONTRATO</t>
  </si>
  <si>
    <t>OBSERVACIONES:</t>
  </si>
  <si>
    <r>
      <t xml:space="preserve">1. Los salarios propuestos son los mínimos a pagar realmente a cada funcionario: </t>
    </r>
    <r>
      <rPr>
        <b/>
        <sz val="11"/>
        <rFont val="Calibri"/>
        <family val="2"/>
      </rPr>
      <t>$2.320.000</t>
    </r>
    <r>
      <rPr>
        <sz val="11"/>
        <rFont val="Calibri"/>
        <family val="2"/>
      </rPr>
      <t xml:space="preserve"> para oficiales y </t>
    </r>
    <r>
      <rPr>
        <b/>
        <sz val="11"/>
        <rFont val="Calibri"/>
        <family val="2"/>
      </rPr>
      <t>$1.160.000</t>
    </r>
    <r>
      <rPr>
        <sz val="11"/>
        <rFont val="Calibri"/>
        <family val="2"/>
      </rPr>
      <t xml:space="preserve"> para ayudantes para el año 2023 y, para el año 2024 se deberá hacer corrección con un 19% para efectos de cálculo y presentación de la oferta, pero en su momento se hará de acuerdo al aumento del salario mínimo decretado por el Gobierno Nacional.</t>
    </r>
  </si>
  <si>
    <t>2. Se deben diligenciar todas las casillas sombreadas en amarillo y verificar las operaciones de las casillas sombreadas en verde. Las casillas sombreadas en azul tienen valores o textos fijos</t>
  </si>
  <si>
    <t>3. Se aplica el cálculo de la Administración y la Utilidad a la mano de obra, al transporte y la Bolsa de Mantenimiento ya Incluye la Utilidad y 10% de Administración.</t>
  </si>
  <si>
    <t>4. Se deben revisar y verificar todas las formulas y operaciones. En todo caso será responsabilidad del contratista la aplicación de las fórmulas</t>
  </si>
  <si>
    <t>5. Se debe contar con un vehículo fijo para el mantenimientio en el Areas Metropolitana, y otro para el mantenimiento en las sedes regionales. El transporte utilizado para las visitas a las sedes deberá cumplir toda la normatividad vigente que le aplique, en especial para transporte de personal con herramientas y materiales.</t>
  </si>
  <si>
    <t>6. Las visitas podrán definirse con una o dos parejas, al igual que la frecuencia de las visitas a las sedes regionales podrán cambiarse de forma bimestral o trimestral, según las necesidades de la sede y el cronograma de trabajo planteado.</t>
  </si>
  <si>
    <t>7. Los ayudantes no requieren equipos de comunicación, es decir, solo se requiere uno por pareja</t>
  </si>
  <si>
    <t>8. Este personal deberá estar disponible para viajar continuamente a las sedes Regionales, al igual que el Ingeniero Residente y el Tecnólogo</t>
  </si>
  <si>
    <t>9. El tiempo estipulado en las visitas incluye el tiempo de viaje más el tiempo de trabajo en cada sede</t>
  </si>
  <si>
    <t>10. Las rutinas de mantenimiento y su frecuencia las programará, en su momento, el Interventor, dependiendo de las necesidades de cada sede y la frecuencia puede variar entre las sedes, ya sea mensual, bimestral, trimestral, etc</t>
  </si>
  <si>
    <t>11. En caso de consumir la totalidad del valor de la BOLSA DE MANTENIMIENTO PARA COMPRA DE EQUIPOS Y MATERIALES, si es del caso y se cuenta con un excedente por algunas visitas no realizadas y se requiere, dicho excedente podría sumarse a la bolsa de materiales si fuera necesario y biceversa.</t>
  </si>
  <si>
    <r>
      <t xml:space="preserve">12. El valor denominado TRANSPORTE (RUTINA) en la celda  </t>
    </r>
    <r>
      <rPr>
        <b/>
        <sz val="11"/>
        <color theme="1"/>
        <rFont val="Calibri"/>
        <family val="2"/>
        <scheme val="minor"/>
      </rPr>
      <t>(M7)</t>
    </r>
    <r>
      <rPr>
        <sz val="11"/>
        <color theme="1"/>
        <rFont val="Calibri"/>
        <family val="2"/>
        <scheme val="minor"/>
      </rPr>
      <t xml:space="preserve">, corresponde al valor mensual del vehículo para el mantenimiento en el AREA METROPOLITANA </t>
    </r>
  </si>
  <si>
    <r>
      <t xml:space="preserve">13. El valor denominado TRANSPORTE (RUTINA) en la celda  </t>
    </r>
    <r>
      <rPr>
        <b/>
        <sz val="11"/>
        <color theme="1"/>
        <rFont val="Calibri"/>
        <family val="2"/>
        <scheme val="minor"/>
      </rPr>
      <t>(Mn)</t>
    </r>
    <r>
      <rPr>
        <sz val="11"/>
        <color theme="1"/>
        <rFont val="Calibri"/>
        <family val="2"/>
        <scheme val="minor"/>
      </rPr>
      <t>, corresponde al valor del transporte de ida y vuelta  del vehículo para el mantenimiento en las SEDES REGIONALES</t>
    </r>
  </si>
  <si>
    <r>
      <t xml:space="preserve">14. El  valor denominado VIÁTICOS Y TRANSPORTE INTERNO DÍA de la columna </t>
    </r>
    <r>
      <rPr>
        <b/>
        <sz val="11"/>
        <color theme="1"/>
        <rFont val="Calibri"/>
        <family val="2"/>
        <scheme val="minor"/>
      </rPr>
      <t xml:space="preserve">(Nn) </t>
    </r>
    <r>
      <rPr>
        <sz val="11"/>
        <color theme="1"/>
        <rFont val="Calibri"/>
        <family val="2"/>
        <scheme val="minor"/>
      </rPr>
      <t>corresponde a la alimentación, hospedaje e hidratación por día</t>
    </r>
  </si>
  <si>
    <t>15. Para la liquidación de los costos dentro de la BOLSA DE MANTENIMIENTO Y MODERNIZACIÓN DE CUERPOS DE AGUA, se incluirá una Administración del 10% y el porcentaje de Utilidad pactado en la oferta sobre los costos directos</t>
  </si>
  <si>
    <t>NOMBRE REPRESENTANTE LEGAL</t>
  </si>
  <si>
    <t>NOMBRE EMPRESA</t>
  </si>
  <si>
    <t>Prestación del servicio de mantenimiento preventivo y correctivo para redes de abasto, redes de aguas residuales, redes de aguas lluvias, en unidades sanitarias, incluyendo insumos y repuestos nuevos y originales y mano de obra calificada, en todas las sedes donde la Universidad de Antioquia tiene presencia o aquellas que se incorporen durante el desarrollo del contrato, de acuerdo con el anexo1 Especificaciones Técnicas y la oferta técnico-económica presentada por el contratista, la cual hace parte integral del contrato.</t>
  </si>
  <si>
    <t>NOMBRE O LOGO DE LA 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</si>
</sst>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_(&quot;$&quot;\ * #,##0_);_(&quot;$&quot;\ * \(#,##0\);_(&quot;$&quot;\ * &quot;-&quot;??_);_(@_)"/>
    <numFmt numFmtId="166" formatCode="_-&quot;$&quot;* #,##0.00_-;\-&quot;$&quot;* #,##0.00_-;_-&quot;$&quot;* &quot;-&quot;??_-;_-@_-"/>
    <numFmt numFmtId="167" formatCode="&quot;$&quot;#,##0"/>
    <numFmt numFmtId="168" formatCode="&quot;$&quot;\ #,##0.00"/>
    <numFmt numFmtId="169" formatCode="###,###,##0"/>
    <numFmt numFmtId="170" formatCode="_([$$-240A]\ * #,##0_);_([$$-240A]\ * \(#,##0\);_([$$-240A]\ * &quot;-&quot;_);_(@_)"/>
    <numFmt numFmtId="171" formatCode="_-[$$-240A]\ * #,##0.00_-;\-[$$-240A]\ * #,##0.00_-;_-[$$-240A]\ * &quot;-&quot;??_-;_-@_-"/>
    <numFmt numFmtId="172" formatCode="_(* #,##0_);_(* \(#,##0\);_(* &quot;-&quot;??_);_(@_)"/>
    <numFmt numFmtId="173" formatCode="&quot;$&quot;\ #,##0_);\(&quot;$&quot;\ #,##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font>
    <font>
      <sz val="11"/>
      <name val="Calibri"/>
      <family val="2"/>
    </font>
    <font>
      <b/>
      <sz val="12"/>
      <name val="Swis721 LtCn BT"/>
      <family val="2"/>
    </font>
    <font>
      <sz val="10"/>
      <name val="Swis721 LtCn BT"/>
      <family val="2"/>
    </font>
    <font>
      <b/>
      <sz val="12"/>
      <color indexed="8"/>
      <name val="Swis721 LtCn BT"/>
      <family val="2"/>
    </font>
    <font>
      <b/>
      <i/>
      <sz val="14"/>
      <name val="Swis721 LtCn BT"/>
      <family val="2"/>
    </font>
    <font>
      <sz val="12"/>
      <color indexed="8"/>
      <name val="Swis721 LtCn BT"/>
      <family val="2"/>
    </font>
    <font>
      <b/>
      <sz val="10"/>
      <name val="Swis721 LtCn BT"/>
      <family val="2"/>
    </font>
    <font>
      <b/>
      <sz val="12"/>
      <color rgb="FF000000"/>
      <name val="Swis721 LtCn BT"/>
      <family val="2"/>
    </font>
    <font>
      <sz val="12"/>
      <color rgb="FF000000"/>
      <name val="Swis721 LtCn BT"/>
      <family val="2"/>
    </font>
    <font>
      <b/>
      <sz val="11"/>
      <name val="Calibri"/>
      <family val="2"/>
      <scheme val="minor"/>
    </font>
    <font>
      <b/>
      <sz val="10"/>
      <color theme="1"/>
      <name val="Calibri"/>
      <family val="2"/>
      <scheme val="minor"/>
    </font>
    <font>
      <b/>
      <sz val="9"/>
      <color theme="1"/>
      <name val="Calibri"/>
      <family val="2"/>
      <scheme val="minor"/>
    </font>
    <font>
      <b/>
      <sz val="9"/>
      <name val="Calibri"/>
      <family val="2"/>
      <scheme val="minor"/>
    </font>
    <font>
      <b/>
      <sz val="9"/>
      <name val="Calibri"/>
      <family val="2"/>
    </font>
    <font>
      <sz val="11"/>
      <color rgb="FFFF0000"/>
      <name val="Calibri"/>
      <family val="2"/>
      <scheme val="minor"/>
    </font>
    <font>
      <b/>
      <sz val="11"/>
      <color rgb="FFFF0000"/>
      <name val="Calibri"/>
      <family val="2"/>
      <scheme val="minor"/>
    </font>
    <font>
      <b/>
      <sz val="14"/>
      <color theme="1"/>
      <name val="Calibri"/>
      <family val="2"/>
      <scheme val="minor"/>
    </font>
    <font>
      <b/>
      <sz val="22"/>
      <color theme="1"/>
      <name val="Calibri"/>
      <family val="2"/>
      <scheme val="minor"/>
    </font>
  </fonts>
  <fills count="21">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FF"/>
        <bgColor rgb="FF000000"/>
      </patternFill>
    </fill>
    <fill>
      <patternFill patternType="solid">
        <fgColor rgb="FFD9D9D9"/>
        <bgColor rgb="FF000000"/>
      </patternFill>
    </fill>
    <fill>
      <patternFill patternType="solid">
        <fgColor rgb="FFC4D79B"/>
        <bgColor rgb="FF000000"/>
      </patternFill>
    </fill>
    <fill>
      <patternFill patternType="solid">
        <fgColor rgb="FFD8E4BC"/>
        <bgColor rgb="FF000000"/>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rgb="FF000000"/>
      </patternFill>
    </fill>
    <fill>
      <patternFill patternType="solid">
        <fgColor theme="4" tint="0.79998168889431442"/>
        <bgColor indexed="64"/>
      </patternFill>
    </fill>
  </fills>
  <borders count="73">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medium">
        <color auto="1"/>
      </right>
      <top style="double">
        <color auto="1"/>
      </top>
      <bottom style="hair">
        <color auto="1"/>
      </bottom>
      <diagonal/>
    </border>
    <border>
      <left style="medium">
        <color auto="1"/>
      </left>
      <right style="medium">
        <color auto="1"/>
      </right>
      <top style="double">
        <color auto="1"/>
      </top>
      <bottom style="hair">
        <color auto="1"/>
      </bottom>
      <diagonal/>
    </border>
    <border>
      <left style="medium">
        <color auto="1"/>
      </left>
      <right style="double">
        <color auto="1"/>
      </right>
      <top style="double">
        <color auto="1"/>
      </top>
      <bottom style="hair">
        <color auto="1"/>
      </bottom>
      <diagonal/>
    </border>
    <border>
      <left style="double">
        <color auto="1"/>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double">
        <color auto="1"/>
      </right>
      <top style="hair">
        <color auto="1"/>
      </top>
      <bottom style="hair">
        <color auto="1"/>
      </bottom>
      <diagonal/>
    </border>
    <border>
      <left style="double">
        <color auto="1"/>
      </left>
      <right style="medium">
        <color auto="1"/>
      </right>
      <top style="hair">
        <color auto="1"/>
      </top>
      <bottom style="double">
        <color auto="1"/>
      </bottom>
      <diagonal/>
    </border>
    <border>
      <left style="medium">
        <color auto="1"/>
      </left>
      <right style="medium">
        <color auto="1"/>
      </right>
      <top style="hair">
        <color auto="1"/>
      </top>
      <bottom style="double">
        <color auto="1"/>
      </bottom>
      <diagonal/>
    </border>
    <border>
      <left style="medium">
        <color auto="1"/>
      </left>
      <right style="double">
        <color auto="1"/>
      </right>
      <top style="hair">
        <color auto="1"/>
      </top>
      <bottom style="double">
        <color auto="1"/>
      </bottom>
      <diagonal/>
    </border>
    <border>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medium">
        <color auto="1"/>
      </left>
      <right style="double">
        <color auto="1"/>
      </right>
      <top style="double">
        <color auto="1"/>
      </top>
      <bottom style="double">
        <color auto="1"/>
      </bottom>
      <diagonal/>
    </border>
    <border>
      <left style="double">
        <color auto="1"/>
      </left>
      <right style="medium">
        <color auto="1"/>
      </right>
      <top style="hair">
        <color auto="1"/>
      </top>
      <bottom style="medium">
        <color auto="1"/>
      </bottom>
      <diagonal/>
    </border>
    <border>
      <left style="medium">
        <color indexed="64"/>
      </left>
      <right style="medium">
        <color indexed="64"/>
      </right>
      <top style="hair">
        <color indexed="64"/>
      </top>
      <bottom style="medium">
        <color auto="1"/>
      </bottom>
      <diagonal/>
    </border>
    <border>
      <left style="medium">
        <color indexed="64"/>
      </left>
      <right style="double">
        <color indexed="64"/>
      </right>
      <top style="hair">
        <color indexed="64"/>
      </top>
      <bottom style="medium">
        <color auto="1"/>
      </bottom>
      <diagonal/>
    </border>
    <border>
      <left style="double">
        <color auto="1"/>
      </left>
      <right/>
      <top style="medium">
        <color auto="1"/>
      </top>
      <bottom/>
      <diagonal/>
    </border>
    <border>
      <left/>
      <right style="medium">
        <color auto="1"/>
      </right>
      <top style="medium">
        <color auto="1"/>
      </top>
      <bottom/>
      <diagonal/>
    </border>
    <border>
      <left style="medium">
        <color auto="1"/>
      </left>
      <right style="double">
        <color auto="1"/>
      </right>
      <top/>
      <bottom/>
      <diagonal/>
    </border>
    <border>
      <left style="thin">
        <color auto="1"/>
      </left>
      <right/>
      <top style="thin">
        <color auto="1"/>
      </top>
      <bottom style="thin">
        <color auto="1"/>
      </bottom>
      <diagonal/>
    </border>
    <border>
      <left style="double">
        <color auto="1"/>
      </left>
      <right/>
      <top style="double">
        <color auto="1"/>
      </top>
      <bottom style="hair">
        <color auto="1"/>
      </bottom>
      <diagonal/>
    </border>
    <border>
      <left/>
      <right style="medium">
        <color auto="1"/>
      </right>
      <top style="double">
        <color auto="1"/>
      </top>
      <bottom style="hair">
        <color auto="1"/>
      </bottom>
      <diagonal/>
    </border>
    <border>
      <left style="double">
        <color auto="1"/>
      </left>
      <right/>
      <top style="hair">
        <color auto="1"/>
      </top>
      <bottom style="hair">
        <color auto="1"/>
      </bottom>
      <diagonal/>
    </border>
    <border>
      <left/>
      <right style="medium">
        <color auto="1"/>
      </right>
      <top style="hair">
        <color auto="1"/>
      </top>
      <bottom style="hair">
        <color auto="1"/>
      </bottom>
      <diagonal/>
    </border>
    <border>
      <left style="double">
        <color auto="1"/>
      </left>
      <right/>
      <top style="hair">
        <color auto="1"/>
      </top>
      <bottom style="double">
        <color auto="1"/>
      </bottom>
      <diagonal/>
    </border>
    <border>
      <left/>
      <right style="medium">
        <color auto="1"/>
      </right>
      <top style="hair">
        <color auto="1"/>
      </top>
      <bottom style="double">
        <color auto="1"/>
      </bottom>
      <diagonal/>
    </border>
    <border>
      <left style="double">
        <color auto="1"/>
      </left>
      <right/>
      <top style="medium">
        <color auto="1"/>
      </top>
      <bottom style="double">
        <color auto="1"/>
      </bottom>
      <diagonal/>
    </border>
    <border>
      <left/>
      <right style="medium">
        <color auto="1"/>
      </right>
      <top style="medium">
        <color auto="1"/>
      </top>
      <bottom style="double">
        <color auto="1"/>
      </bottom>
      <diagonal/>
    </border>
    <border>
      <left style="double">
        <color auto="1"/>
      </left>
      <right/>
      <top style="hair">
        <color auto="1"/>
      </top>
      <bottom style="medium">
        <color auto="1"/>
      </bottom>
      <diagonal/>
    </border>
    <border>
      <left/>
      <right style="medium">
        <color indexed="64"/>
      </right>
      <top style="hair">
        <color auto="1"/>
      </top>
      <bottom style="medium">
        <color auto="1"/>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s>
  <cellStyleXfs count="25">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0" fontId="3" fillId="0" borderId="0"/>
    <xf numFmtId="166"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316">
    <xf numFmtId="0" fontId="0" fillId="0" borderId="0" xfId="0"/>
    <xf numFmtId="0" fontId="0" fillId="0" borderId="0" xfId="0" applyAlignment="1">
      <alignment wrapText="1"/>
    </xf>
    <xf numFmtId="0" fontId="0" fillId="0" borderId="0" xfId="0" applyAlignment="1">
      <alignment vertical="center" wrapText="1"/>
    </xf>
    <xf numFmtId="0" fontId="2" fillId="0" borderId="0" xfId="0" applyFont="1" applyAlignment="1">
      <alignment horizontal="left" vertical="center" wrapText="1"/>
    </xf>
    <xf numFmtId="165" fontId="2" fillId="0" borderId="0" xfId="0" applyNumberFormat="1" applyFont="1" applyAlignment="1">
      <alignment horizontal="center" vertical="center" wrapText="1"/>
    </xf>
    <xf numFmtId="0" fontId="0" fillId="0" borderId="4" xfId="0" applyBorder="1" applyAlignment="1">
      <alignment vertical="center" wrapText="1"/>
    </xf>
    <xf numFmtId="0" fontId="7" fillId="8" borderId="6" xfId="6" applyFont="1" applyFill="1" applyBorder="1" applyAlignment="1">
      <alignment horizontal="center" vertical="center"/>
    </xf>
    <xf numFmtId="0" fontId="7" fillId="9" borderId="6" xfId="7" applyNumberFormat="1" applyFont="1" applyFill="1" applyBorder="1" applyAlignment="1">
      <alignment horizontal="center" vertical="center"/>
    </xf>
    <xf numFmtId="0" fontId="8" fillId="0" borderId="0" xfId="6" applyFont="1" applyAlignment="1">
      <alignment vertical="center"/>
    </xf>
    <xf numFmtId="0" fontId="7" fillId="9" borderId="6" xfId="6" applyFont="1" applyFill="1" applyBorder="1" applyAlignment="1">
      <alignment horizontal="center" vertical="center"/>
    </xf>
    <xf numFmtId="0" fontId="3" fillId="0" borderId="0" xfId="6" applyAlignment="1">
      <alignment vertical="center"/>
    </xf>
    <xf numFmtId="0" fontId="7" fillId="0" borderId="0" xfId="6" applyFont="1" applyAlignment="1">
      <alignment horizontal="center" vertical="center"/>
    </xf>
    <xf numFmtId="43" fontId="7" fillId="0" borderId="0" xfId="7" applyFont="1" applyFill="1" applyBorder="1" applyAlignment="1">
      <alignment horizontal="center" vertical="center"/>
    </xf>
    <xf numFmtId="0" fontId="3" fillId="0" borderId="0" xfId="6"/>
    <xf numFmtId="0" fontId="9" fillId="5" borderId="20" xfId="6" applyFont="1" applyFill="1" applyBorder="1" applyAlignment="1">
      <alignment vertical="center" wrapText="1"/>
    </xf>
    <xf numFmtId="0" fontId="11" fillId="0" borderId="25" xfId="6" applyFont="1" applyBorder="1" applyAlignment="1">
      <alignment vertical="center"/>
    </xf>
    <xf numFmtId="0" fontId="11" fillId="0" borderId="26" xfId="6" applyFont="1" applyBorder="1" applyAlignment="1">
      <alignment vertical="center"/>
    </xf>
    <xf numFmtId="3" fontId="11" fillId="0" borderId="28" xfId="6" applyNumberFormat="1" applyFont="1" applyBorder="1" applyAlignment="1">
      <alignment horizontal="center" vertical="center"/>
    </xf>
    <xf numFmtId="0" fontId="11" fillId="0" borderId="28" xfId="6" applyFont="1" applyBorder="1" applyAlignment="1">
      <alignment vertical="center"/>
    </xf>
    <xf numFmtId="0" fontId="11" fillId="0" borderId="29" xfId="6" applyFont="1" applyBorder="1" applyAlignment="1">
      <alignment vertical="center"/>
    </xf>
    <xf numFmtId="3" fontId="11" fillId="10" borderId="28" xfId="6" applyNumberFormat="1" applyFont="1" applyFill="1" applyBorder="1" applyAlignment="1">
      <alignment horizontal="center" vertical="center"/>
    </xf>
    <xf numFmtId="0" fontId="11" fillId="10" borderId="28" xfId="6" applyFont="1" applyFill="1" applyBorder="1" applyAlignment="1">
      <alignment vertical="center"/>
    </xf>
    <xf numFmtId="0" fontId="11" fillId="10" borderId="29" xfId="6" applyFont="1" applyFill="1" applyBorder="1" applyAlignment="1">
      <alignment vertical="center"/>
    </xf>
    <xf numFmtId="3" fontId="11" fillId="10" borderId="31" xfId="6" applyNumberFormat="1" applyFont="1" applyFill="1" applyBorder="1" applyAlignment="1">
      <alignment horizontal="center" vertical="center"/>
    </xf>
    <xf numFmtId="0" fontId="11" fillId="10" borderId="32" xfId="6" applyFont="1" applyFill="1" applyBorder="1" applyAlignment="1">
      <alignment vertical="center"/>
    </xf>
    <xf numFmtId="3" fontId="9" fillId="6" borderId="34" xfId="6" applyNumberFormat="1" applyFont="1" applyFill="1" applyBorder="1" applyAlignment="1">
      <alignment horizontal="center" vertical="center"/>
    </xf>
    <xf numFmtId="0" fontId="9" fillId="6" borderId="22" xfId="6" applyFont="1" applyFill="1" applyBorder="1" applyAlignment="1">
      <alignment horizontal="center" vertical="center"/>
    </xf>
    <xf numFmtId="0" fontId="9" fillId="6" borderId="35" xfId="6" applyFont="1" applyFill="1" applyBorder="1" applyAlignment="1">
      <alignment horizontal="center" vertical="center"/>
    </xf>
    <xf numFmtId="3" fontId="11" fillId="0" borderId="25" xfId="6" applyNumberFormat="1" applyFont="1" applyBorder="1" applyAlignment="1">
      <alignment horizontal="center" vertical="center"/>
    </xf>
    <xf numFmtId="3" fontId="11" fillId="0" borderId="26" xfId="6" applyNumberFormat="1" applyFont="1" applyBorder="1" applyAlignment="1">
      <alignment horizontal="center" vertical="center"/>
    </xf>
    <xf numFmtId="3" fontId="11" fillId="10" borderId="29" xfId="6" applyNumberFormat="1" applyFont="1" applyFill="1" applyBorder="1" applyAlignment="1">
      <alignment horizontal="center" vertical="center"/>
    </xf>
    <xf numFmtId="3" fontId="11" fillId="0" borderId="29" xfId="6" applyNumberFormat="1" applyFont="1" applyBorder="1" applyAlignment="1">
      <alignment horizontal="center" vertical="center"/>
    </xf>
    <xf numFmtId="3" fontId="11" fillId="10" borderId="32" xfId="6" applyNumberFormat="1" applyFont="1" applyFill="1" applyBorder="1" applyAlignment="1">
      <alignment horizontal="center" vertical="center"/>
    </xf>
    <xf numFmtId="0" fontId="11" fillId="6" borderId="34" xfId="6" applyFont="1" applyFill="1" applyBorder="1" applyAlignment="1">
      <alignment horizontal="center" vertical="center"/>
    </xf>
    <xf numFmtId="0" fontId="11" fillId="6" borderId="22" xfId="6" applyFont="1" applyFill="1" applyBorder="1" applyAlignment="1">
      <alignment horizontal="center" vertical="center"/>
    </xf>
    <xf numFmtId="0" fontId="11" fillId="6" borderId="35" xfId="6" applyFont="1" applyFill="1" applyBorder="1" applyAlignment="1">
      <alignment horizontal="center" vertical="center"/>
    </xf>
    <xf numFmtId="3" fontId="11" fillId="0" borderId="31" xfId="6" applyNumberFormat="1" applyFont="1" applyBorder="1" applyAlignment="1">
      <alignment horizontal="center" vertical="center"/>
    </xf>
    <xf numFmtId="3" fontId="11" fillId="0" borderId="32" xfId="6" applyNumberFormat="1" applyFont="1" applyBorder="1" applyAlignment="1">
      <alignment horizontal="center" vertical="center"/>
    </xf>
    <xf numFmtId="3" fontId="11" fillId="6" borderId="34" xfId="6" applyNumberFormat="1" applyFont="1" applyFill="1" applyBorder="1" applyAlignment="1">
      <alignment horizontal="center" vertical="center"/>
    </xf>
    <xf numFmtId="10" fontId="11" fillId="6" borderId="22" xfId="6" applyNumberFormat="1" applyFont="1" applyFill="1" applyBorder="1" applyAlignment="1">
      <alignment horizontal="center" vertical="center"/>
    </xf>
    <xf numFmtId="3" fontId="11" fillId="6" borderId="35" xfId="6" applyNumberFormat="1" applyFont="1" applyFill="1" applyBorder="1" applyAlignment="1">
      <alignment horizontal="center" vertical="center"/>
    </xf>
    <xf numFmtId="3" fontId="11" fillId="0" borderId="37" xfId="6" applyNumberFormat="1" applyFont="1" applyBorder="1" applyAlignment="1">
      <alignment horizontal="center"/>
    </xf>
    <xf numFmtId="3" fontId="11" fillId="0" borderId="38" xfId="6" applyNumberFormat="1" applyFont="1" applyBorder="1" applyAlignment="1">
      <alignment horizontal="center"/>
    </xf>
    <xf numFmtId="0" fontId="11" fillId="6" borderId="12" xfId="6" applyFont="1" applyFill="1" applyBorder="1" applyAlignment="1">
      <alignment vertical="center"/>
    </xf>
    <xf numFmtId="0" fontId="11" fillId="6" borderId="0" xfId="6" applyFont="1" applyFill="1" applyAlignment="1">
      <alignment vertical="center"/>
    </xf>
    <xf numFmtId="0" fontId="9" fillId="6" borderId="41" xfId="6" applyFont="1" applyFill="1" applyBorder="1" applyAlignment="1">
      <alignment vertical="center"/>
    </xf>
    <xf numFmtId="10" fontId="9" fillId="6" borderId="22" xfId="6" applyNumberFormat="1" applyFont="1" applyFill="1" applyBorder="1" applyAlignment="1">
      <alignment vertical="center"/>
    </xf>
    <xf numFmtId="0" fontId="9" fillId="0" borderId="0" xfId="6" applyFont="1" applyAlignment="1">
      <alignment vertical="center"/>
    </xf>
    <xf numFmtId="0" fontId="12" fillId="0" borderId="0" xfId="6" applyFont="1" applyAlignment="1">
      <alignment vertical="center"/>
    </xf>
    <xf numFmtId="3" fontId="9" fillId="0" borderId="0" xfId="6" applyNumberFormat="1" applyFont="1" applyAlignment="1">
      <alignment horizontal="center" vertical="center"/>
    </xf>
    <xf numFmtId="10" fontId="9" fillId="0" borderId="0" xfId="6" applyNumberFormat="1" applyFont="1" applyAlignment="1">
      <alignment vertical="center"/>
    </xf>
    <xf numFmtId="3" fontId="9" fillId="0" borderId="0" xfId="6" applyNumberFormat="1" applyFont="1" applyAlignment="1">
      <alignment vertical="center"/>
    </xf>
    <xf numFmtId="168" fontId="3" fillId="9" borderId="6" xfId="6" applyNumberFormat="1" applyFill="1" applyBorder="1" applyAlignment="1">
      <alignment horizontal="center" vertical="center" wrapText="1"/>
    </xf>
    <xf numFmtId="168" fontId="3" fillId="0" borderId="0" xfId="6" applyNumberFormat="1" applyAlignment="1">
      <alignment horizontal="center" vertical="center"/>
    </xf>
    <xf numFmtId="167" fontId="8" fillId="0" borderId="6" xfId="5" applyNumberFormat="1" applyFont="1" applyBorder="1" applyAlignment="1">
      <alignment horizontal="center" vertical="center"/>
    </xf>
    <xf numFmtId="169" fontId="8" fillId="0" borderId="6" xfId="5" applyNumberFormat="1" applyFont="1" applyBorder="1" applyAlignment="1">
      <alignment horizontal="center" vertical="center"/>
    </xf>
    <xf numFmtId="169" fontId="8" fillId="7" borderId="6" xfId="5" applyNumberFormat="1" applyFont="1" applyFill="1" applyBorder="1" applyAlignment="1">
      <alignment horizontal="center" vertical="center"/>
    </xf>
    <xf numFmtId="170" fontId="8" fillId="11" borderId="6" xfId="5" applyNumberFormat="1" applyFont="1" applyFill="1" applyBorder="1" applyAlignment="1">
      <alignment horizontal="center" vertical="center"/>
    </xf>
    <xf numFmtId="168" fontId="3" fillId="0" borderId="6" xfId="6" applyNumberFormat="1" applyBorder="1" applyAlignment="1">
      <alignment horizontal="center" vertical="center"/>
    </xf>
    <xf numFmtId="9" fontId="3" fillId="0" borderId="0" xfId="3" applyFont="1" applyAlignment="1">
      <alignment horizontal="center" vertical="center"/>
    </xf>
    <xf numFmtId="42" fontId="3" fillId="0" borderId="0" xfId="8" applyFont="1"/>
    <xf numFmtId="42" fontId="3" fillId="0" borderId="0" xfId="6" applyNumberFormat="1"/>
    <xf numFmtId="167" fontId="11" fillId="0" borderId="28" xfId="6" applyNumberFormat="1" applyFont="1" applyBorder="1" applyAlignment="1">
      <alignment horizontal="center" vertical="center"/>
    </xf>
    <xf numFmtId="0" fontId="11" fillId="9" borderId="28" xfId="6" applyFont="1" applyFill="1" applyBorder="1" applyAlignment="1">
      <alignment vertical="center"/>
    </xf>
    <xf numFmtId="0" fontId="11" fillId="9" borderId="29" xfId="6" applyFont="1" applyFill="1" applyBorder="1" applyAlignment="1">
      <alignment vertical="center"/>
    </xf>
    <xf numFmtId="167" fontId="11" fillId="9" borderId="31" xfId="6" applyNumberFormat="1" applyFont="1" applyFill="1" applyBorder="1" applyAlignment="1">
      <alignment horizontal="center" vertical="center"/>
    </xf>
    <xf numFmtId="0" fontId="11" fillId="9" borderId="32" xfId="6" applyFont="1" applyFill="1" applyBorder="1" applyAlignment="1">
      <alignment vertical="center"/>
    </xf>
    <xf numFmtId="3" fontId="11" fillId="9" borderId="28" xfId="6" applyNumberFormat="1" applyFont="1" applyFill="1" applyBorder="1" applyAlignment="1">
      <alignment horizontal="center" vertical="center"/>
    </xf>
    <xf numFmtId="3" fontId="11" fillId="9" borderId="31" xfId="6" applyNumberFormat="1" applyFont="1" applyFill="1" applyBorder="1" applyAlignment="1">
      <alignment horizontal="center" vertical="center"/>
    </xf>
    <xf numFmtId="3" fontId="11" fillId="9" borderId="29" xfId="6" applyNumberFormat="1" applyFont="1" applyFill="1" applyBorder="1" applyAlignment="1">
      <alignment horizontal="center" vertical="center"/>
    </xf>
    <xf numFmtId="3" fontId="11" fillId="9" borderId="32" xfId="6" applyNumberFormat="1" applyFont="1" applyFill="1" applyBorder="1" applyAlignment="1">
      <alignment horizontal="center" vertical="center"/>
    </xf>
    <xf numFmtId="0" fontId="10" fillId="4" borderId="0" xfId="6" applyFont="1" applyFill="1" applyAlignment="1">
      <alignment vertical="center" wrapText="1"/>
    </xf>
    <xf numFmtId="3" fontId="9" fillId="4" borderId="34" xfId="6" applyNumberFormat="1" applyFont="1" applyFill="1" applyBorder="1" applyAlignment="1">
      <alignment horizontal="center" vertical="center"/>
    </xf>
    <xf numFmtId="10" fontId="9" fillId="4" borderId="22" xfId="6" applyNumberFormat="1" applyFont="1" applyFill="1" applyBorder="1" applyAlignment="1">
      <alignment vertical="center"/>
    </xf>
    <xf numFmtId="3" fontId="9" fillId="4" borderId="35" xfId="6" applyNumberFormat="1" applyFont="1" applyFill="1" applyBorder="1" applyAlignment="1">
      <alignment vertical="center"/>
    </xf>
    <xf numFmtId="0" fontId="7" fillId="9" borderId="6" xfId="13" applyNumberFormat="1" applyFont="1" applyFill="1" applyBorder="1" applyAlignment="1">
      <alignment horizontal="center" vertical="center"/>
    </xf>
    <xf numFmtId="0" fontId="13" fillId="12" borderId="20" xfId="6" applyFont="1" applyFill="1" applyBorder="1" applyAlignment="1">
      <alignment vertical="center" wrapText="1"/>
    </xf>
    <xf numFmtId="0" fontId="14" fillId="0" borderId="25" xfId="6" applyFont="1" applyBorder="1" applyAlignment="1">
      <alignment vertical="center"/>
    </xf>
    <xf numFmtId="0" fontId="14" fillId="0" borderId="26" xfId="6" applyFont="1" applyBorder="1" applyAlignment="1">
      <alignment vertical="center"/>
    </xf>
    <xf numFmtId="0" fontId="14" fillId="0" borderId="28" xfId="6" applyFont="1" applyBorder="1" applyAlignment="1">
      <alignment vertical="center"/>
    </xf>
    <xf numFmtId="0" fontId="14" fillId="0" borderId="29" xfId="6" applyFont="1" applyBorder="1" applyAlignment="1">
      <alignment vertical="center"/>
    </xf>
    <xf numFmtId="42" fontId="3" fillId="0" borderId="0" xfId="12" applyFont="1" applyAlignment="1">
      <alignment vertical="center"/>
    </xf>
    <xf numFmtId="167" fontId="14" fillId="15" borderId="28" xfId="6" applyNumberFormat="1" applyFont="1" applyFill="1" applyBorder="1" applyAlignment="1">
      <alignment horizontal="center" vertical="center"/>
    </xf>
    <xf numFmtId="0" fontId="14" fillId="15" borderId="28" xfId="6" applyFont="1" applyFill="1" applyBorder="1" applyAlignment="1">
      <alignment vertical="center"/>
    </xf>
    <xf numFmtId="0" fontId="14" fillId="15" borderId="29" xfId="6" applyFont="1" applyFill="1" applyBorder="1" applyAlignment="1">
      <alignment vertical="center"/>
    </xf>
    <xf numFmtId="0" fontId="14" fillId="15" borderId="32" xfId="6" applyFont="1" applyFill="1" applyBorder="1" applyAlignment="1">
      <alignment vertical="center"/>
    </xf>
    <xf numFmtId="167" fontId="13" fillId="13" borderId="34" xfId="6" applyNumberFormat="1" applyFont="1" applyFill="1" applyBorder="1" applyAlignment="1">
      <alignment horizontal="center" vertical="center"/>
    </xf>
    <xf numFmtId="0" fontId="13" fillId="13" borderId="22" xfId="6" applyFont="1" applyFill="1" applyBorder="1" applyAlignment="1">
      <alignment horizontal="center" vertical="center"/>
    </xf>
    <xf numFmtId="0" fontId="13" fillId="13" borderId="35" xfId="6" applyFont="1" applyFill="1" applyBorder="1" applyAlignment="1">
      <alignment horizontal="center" vertical="center"/>
    </xf>
    <xf numFmtId="167" fontId="14" fillId="0" borderId="25" xfId="6" applyNumberFormat="1" applyFont="1" applyBorder="1" applyAlignment="1">
      <alignment horizontal="center" vertical="center"/>
    </xf>
    <xf numFmtId="167" fontId="14" fillId="0" borderId="26" xfId="6" applyNumberFormat="1" applyFont="1" applyBorder="1" applyAlignment="1">
      <alignment horizontal="center" vertical="center"/>
    </xf>
    <xf numFmtId="167" fontId="14" fillId="15" borderId="29" xfId="6" applyNumberFormat="1" applyFont="1" applyFill="1" applyBorder="1" applyAlignment="1">
      <alignment horizontal="center" vertical="center"/>
    </xf>
    <xf numFmtId="167" fontId="14" fillId="0" borderId="28" xfId="6" applyNumberFormat="1" applyFont="1" applyBorder="1" applyAlignment="1">
      <alignment horizontal="center" vertical="center"/>
    </xf>
    <xf numFmtId="167" fontId="14" fillId="0" borderId="29" xfId="6" applyNumberFormat="1" applyFont="1" applyBorder="1" applyAlignment="1">
      <alignment horizontal="center" vertical="center"/>
    </xf>
    <xf numFmtId="167" fontId="14" fillId="15" borderId="31" xfId="6" applyNumberFormat="1" applyFont="1" applyFill="1" applyBorder="1" applyAlignment="1">
      <alignment horizontal="center" vertical="center"/>
    </xf>
    <xf numFmtId="167" fontId="14" fillId="15" borderId="32" xfId="6" applyNumberFormat="1" applyFont="1" applyFill="1" applyBorder="1" applyAlignment="1">
      <alignment horizontal="center" vertical="center"/>
    </xf>
    <xf numFmtId="167" fontId="14" fillId="13" borderId="34" xfId="6" applyNumberFormat="1" applyFont="1" applyFill="1" applyBorder="1" applyAlignment="1">
      <alignment horizontal="center" vertical="center"/>
    </xf>
    <xf numFmtId="0" fontId="14" fillId="13" borderId="22" xfId="6" applyFont="1" applyFill="1" applyBorder="1" applyAlignment="1">
      <alignment horizontal="center" vertical="center"/>
    </xf>
    <xf numFmtId="167" fontId="14" fillId="13" borderId="35" xfId="6" applyNumberFormat="1" applyFont="1" applyFill="1" applyBorder="1" applyAlignment="1">
      <alignment horizontal="center" vertical="center"/>
    </xf>
    <xf numFmtId="167" fontId="14" fillId="0" borderId="31" xfId="6" applyNumberFormat="1" applyFont="1" applyBorder="1" applyAlignment="1">
      <alignment horizontal="center" vertical="center"/>
    </xf>
    <xf numFmtId="167" fontId="14" fillId="0" borderId="32" xfId="6" applyNumberFormat="1" applyFont="1" applyBorder="1" applyAlignment="1">
      <alignment horizontal="center" vertical="center"/>
    </xf>
    <xf numFmtId="10" fontId="14" fillId="13" borderId="22" xfId="6" applyNumberFormat="1" applyFont="1" applyFill="1" applyBorder="1" applyAlignment="1">
      <alignment horizontal="center" vertical="center"/>
    </xf>
    <xf numFmtId="167" fontId="14" fillId="0" borderId="37" xfId="6" applyNumberFormat="1" applyFont="1" applyBorder="1" applyAlignment="1">
      <alignment horizontal="center"/>
    </xf>
    <xf numFmtId="0" fontId="14" fillId="13" borderId="12" xfId="6" applyFont="1" applyFill="1" applyBorder="1" applyAlignment="1">
      <alignment vertical="center"/>
    </xf>
    <xf numFmtId="0" fontId="14" fillId="13" borderId="0" xfId="6" applyFont="1" applyFill="1" applyAlignment="1">
      <alignment vertical="center"/>
    </xf>
    <xf numFmtId="0" fontId="13" fillId="13" borderId="41" xfId="6" applyFont="1" applyFill="1" applyBorder="1" applyAlignment="1">
      <alignment vertical="center"/>
    </xf>
    <xf numFmtId="3" fontId="13" fillId="13" borderId="34" xfId="6" applyNumberFormat="1" applyFont="1" applyFill="1" applyBorder="1" applyAlignment="1">
      <alignment horizontal="center" vertical="center"/>
    </xf>
    <xf numFmtId="10" fontId="13" fillId="13" borderId="22" xfId="6" applyNumberFormat="1" applyFont="1" applyFill="1" applyBorder="1" applyAlignment="1">
      <alignment vertical="center"/>
    </xf>
    <xf numFmtId="167" fontId="13" fillId="13" borderId="35" xfId="6" applyNumberFormat="1" applyFont="1" applyFill="1" applyBorder="1" applyAlignment="1">
      <alignment vertical="center"/>
    </xf>
    <xf numFmtId="166" fontId="3" fillId="0" borderId="0" xfId="4" applyFont="1" applyAlignment="1">
      <alignment vertical="center"/>
    </xf>
    <xf numFmtId="167" fontId="9" fillId="6" borderId="35" xfId="6" applyNumberFormat="1" applyFont="1" applyFill="1" applyBorder="1" applyAlignment="1">
      <alignment vertical="center"/>
    </xf>
    <xf numFmtId="10" fontId="8" fillId="0" borderId="0" xfId="6" applyNumberFormat="1" applyFont="1" applyAlignment="1">
      <alignment vertical="center"/>
    </xf>
    <xf numFmtId="41" fontId="8" fillId="0" borderId="0" xfId="14" applyFont="1" applyAlignment="1">
      <alignment vertical="center"/>
    </xf>
    <xf numFmtId="41" fontId="3" fillId="0" borderId="0" xfId="14" applyFont="1" applyAlignment="1">
      <alignment vertical="center"/>
    </xf>
    <xf numFmtId="0" fontId="3" fillId="4" borderId="0" xfId="6" applyFill="1" applyAlignment="1">
      <alignment vertical="center"/>
    </xf>
    <xf numFmtId="165" fontId="15" fillId="9" borderId="11" xfId="19" applyNumberFormat="1" applyFont="1" applyFill="1" applyBorder="1" applyAlignment="1">
      <alignment vertical="center" wrapText="1"/>
    </xf>
    <xf numFmtId="0" fontId="2" fillId="0" borderId="3" xfId="19" applyFont="1" applyBorder="1" applyAlignment="1">
      <alignment vertical="center" wrapText="1"/>
    </xf>
    <xf numFmtId="0" fontId="2" fillId="0" borderId="0" xfId="19" applyFont="1" applyAlignment="1">
      <alignment vertical="center" wrapText="1"/>
    </xf>
    <xf numFmtId="0" fontId="2" fillId="0" borderId="2" xfId="19" applyFont="1" applyBorder="1" applyAlignment="1">
      <alignment vertical="center" wrapText="1"/>
    </xf>
    <xf numFmtId="173" fontId="1" fillId="0" borderId="6" xfId="21" applyNumberFormat="1" applyFont="1" applyBorder="1" applyAlignment="1">
      <alignment vertical="center" wrapText="1"/>
    </xf>
    <xf numFmtId="10" fontId="1" fillId="3" borderId="6" xfId="20" applyNumberFormat="1" applyFont="1" applyFill="1" applyBorder="1" applyAlignment="1">
      <alignment horizontal="center" vertical="center" wrapText="1"/>
    </xf>
    <xf numFmtId="173" fontId="1" fillId="3" borderId="6" xfId="21" applyNumberFormat="1" applyFont="1" applyFill="1" applyBorder="1" applyAlignment="1">
      <alignment vertical="center" wrapText="1"/>
    </xf>
    <xf numFmtId="2" fontId="1" fillId="0" borderId="6" xfId="19" applyNumberFormat="1" applyBorder="1" applyAlignment="1">
      <alignment horizontal="center" vertical="center" wrapText="1"/>
    </xf>
    <xf numFmtId="165" fontId="15" fillId="9" borderId="61" xfId="19" applyNumberFormat="1" applyFont="1" applyFill="1" applyBorder="1" applyAlignment="1">
      <alignment vertical="center" wrapText="1"/>
    </xf>
    <xf numFmtId="171" fontId="0" fillId="0" borderId="0" xfId="0" applyNumberFormat="1" applyAlignment="1">
      <alignment wrapText="1"/>
    </xf>
    <xf numFmtId="173" fontId="1" fillId="0" borderId="6" xfId="21" applyNumberFormat="1" applyFont="1" applyFill="1" applyBorder="1" applyAlignment="1">
      <alignment vertical="center" wrapText="1"/>
    </xf>
    <xf numFmtId="2" fontId="1" fillId="0" borderId="18" xfId="19" applyNumberFormat="1" applyBorder="1" applyAlignment="1">
      <alignment horizontal="center" vertical="center" wrapText="1"/>
    </xf>
    <xf numFmtId="173" fontId="1" fillId="3" borderId="18" xfId="21" applyNumberFormat="1" applyFont="1" applyFill="1" applyBorder="1" applyAlignment="1">
      <alignment vertical="center" wrapText="1"/>
    </xf>
    <xf numFmtId="173" fontId="1" fillId="0" borderId="18" xfId="21" applyNumberFormat="1" applyFont="1" applyBorder="1" applyAlignment="1">
      <alignment vertical="center" wrapText="1"/>
    </xf>
    <xf numFmtId="10" fontId="1" fillId="3" borderId="18" xfId="20" applyNumberFormat="1" applyFont="1" applyFill="1" applyBorder="1" applyAlignment="1">
      <alignment horizontal="center" vertical="center" wrapText="1"/>
    </xf>
    <xf numFmtId="173" fontId="1" fillId="0" borderId="18" xfId="21" applyNumberFormat="1" applyFont="1" applyFill="1" applyBorder="1" applyAlignment="1">
      <alignment vertical="center" wrapText="1"/>
    </xf>
    <xf numFmtId="165" fontId="15" fillId="9" borderId="15" xfId="19" applyNumberFormat="1" applyFont="1" applyFill="1" applyBorder="1" applyAlignment="1">
      <alignment vertical="center" wrapText="1"/>
    </xf>
    <xf numFmtId="165" fontId="15" fillId="9" borderId="62" xfId="19" applyNumberFormat="1" applyFont="1" applyFill="1" applyBorder="1" applyAlignment="1">
      <alignment vertical="center" wrapText="1"/>
    </xf>
    <xf numFmtId="165" fontId="15" fillId="9" borderId="10" xfId="19" applyNumberFormat="1" applyFont="1" applyFill="1" applyBorder="1" applyAlignment="1">
      <alignment vertical="center" wrapText="1"/>
    </xf>
    <xf numFmtId="165" fontId="15" fillId="9" borderId="68" xfId="19" applyNumberFormat="1" applyFont="1" applyFill="1" applyBorder="1" applyAlignment="1">
      <alignment vertical="center" wrapText="1"/>
    </xf>
    <xf numFmtId="165" fontId="15" fillId="2" borderId="10" xfId="19" applyNumberFormat="1" applyFont="1" applyFill="1" applyBorder="1" applyAlignment="1">
      <alignment vertical="center" wrapText="1"/>
    </xf>
    <xf numFmtId="173" fontId="20" fillId="0" borderId="0" xfId="21" applyNumberFormat="1" applyFont="1" applyBorder="1" applyAlignment="1">
      <alignment vertical="center" wrapText="1"/>
    </xf>
    <xf numFmtId="173" fontId="1" fillId="9" borderId="15" xfId="19" applyNumberFormat="1" applyFill="1" applyBorder="1" applyAlignment="1">
      <alignment vertical="center" wrapText="1"/>
    </xf>
    <xf numFmtId="173" fontId="1" fillId="9" borderId="19" xfId="19" applyNumberFormat="1" applyFill="1" applyBorder="1" applyAlignment="1">
      <alignment vertical="center" wrapText="1"/>
    </xf>
    <xf numFmtId="172" fontId="2" fillId="6" borderId="64" xfId="19" applyNumberFormat="1" applyFont="1" applyFill="1" applyBorder="1" applyAlignment="1">
      <alignment vertical="center" wrapText="1"/>
    </xf>
    <xf numFmtId="172" fontId="2" fillId="6" borderId="6" xfId="19" applyNumberFormat="1" applyFont="1" applyFill="1" applyBorder="1" applyAlignment="1">
      <alignment vertical="center" wrapText="1"/>
    </xf>
    <xf numFmtId="173" fontId="1" fillId="17" borderId="6" xfId="21" applyNumberFormat="1" applyFont="1" applyFill="1" applyBorder="1" applyAlignment="1">
      <alignment vertical="center" wrapText="1"/>
    </xf>
    <xf numFmtId="1" fontId="1" fillId="17" borderId="6" xfId="21" applyNumberFormat="1" applyFont="1" applyFill="1" applyBorder="1" applyAlignment="1">
      <alignment horizontal="center" vertical="center" wrapText="1"/>
    </xf>
    <xf numFmtId="167" fontId="7" fillId="3" borderId="6" xfId="7" applyNumberFormat="1" applyFont="1" applyFill="1" applyBorder="1" applyAlignment="1">
      <alignment horizontal="center" vertical="center"/>
    </xf>
    <xf numFmtId="173" fontId="1" fillId="4" borderId="6" xfId="21" applyNumberFormat="1" applyFont="1" applyFill="1" applyBorder="1" applyAlignment="1">
      <alignment vertical="center" wrapText="1"/>
    </xf>
    <xf numFmtId="173" fontId="1" fillId="4" borderId="18" xfId="21" applyNumberFormat="1" applyFont="1" applyFill="1" applyBorder="1" applyAlignment="1">
      <alignment vertical="center" wrapText="1"/>
    </xf>
    <xf numFmtId="1" fontId="1" fillId="17" borderId="18" xfId="21" applyNumberFormat="1" applyFont="1" applyFill="1" applyBorder="1" applyAlignment="1">
      <alignment horizontal="center" vertical="center" wrapText="1"/>
    </xf>
    <xf numFmtId="0" fontId="4" fillId="17" borderId="6" xfId="19" applyFont="1" applyFill="1" applyBorder="1" applyAlignment="1">
      <alignment horizontal="center" vertical="center" wrapText="1"/>
    </xf>
    <xf numFmtId="172" fontId="2" fillId="18" borderId="65" xfId="19" applyNumberFormat="1" applyFont="1" applyFill="1" applyBorder="1" applyAlignment="1">
      <alignment vertical="center" wrapText="1"/>
    </xf>
    <xf numFmtId="172" fontId="2" fillId="18" borderId="15" xfId="19" applyNumberFormat="1" applyFont="1" applyFill="1" applyBorder="1" applyAlignment="1">
      <alignment vertical="center" wrapText="1"/>
    </xf>
    <xf numFmtId="165" fontId="15" fillId="18" borderId="10" xfId="19" applyNumberFormat="1" applyFont="1" applyFill="1" applyBorder="1" applyAlignment="1">
      <alignment vertical="center" wrapText="1"/>
    </xf>
    <xf numFmtId="172" fontId="2" fillId="6" borderId="72" xfId="19" applyNumberFormat="1" applyFont="1" applyFill="1" applyBorder="1" applyAlignment="1">
      <alignment vertical="center" wrapText="1"/>
    </xf>
    <xf numFmtId="172" fontId="0" fillId="0" borderId="16" xfId="19" applyNumberFormat="1" applyFont="1" applyBorder="1" applyAlignment="1">
      <alignment vertical="center" wrapText="1"/>
    </xf>
    <xf numFmtId="172" fontId="2" fillId="6" borderId="16" xfId="19" applyNumberFormat="1" applyFont="1" applyFill="1" applyBorder="1" applyAlignment="1">
      <alignment vertical="center" wrapText="1"/>
    </xf>
    <xf numFmtId="0" fontId="0" fillId="0" borderId="6" xfId="0" applyBorder="1" applyAlignment="1">
      <alignment wrapText="1"/>
    </xf>
    <xf numFmtId="0" fontId="16" fillId="6" borderId="6" xfId="19" applyFont="1" applyFill="1" applyBorder="1" applyAlignment="1">
      <alignment horizontal="center" vertical="center" wrapText="1"/>
    </xf>
    <xf numFmtId="172" fontId="2" fillId="6" borderId="5" xfId="19" applyNumberFormat="1" applyFont="1" applyFill="1" applyBorder="1" applyAlignment="1">
      <alignment vertical="center" wrapText="1"/>
    </xf>
    <xf numFmtId="0" fontId="0" fillId="0" borderId="16" xfId="0" applyBorder="1" applyAlignment="1">
      <alignment wrapText="1"/>
    </xf>
    <xf numFmtId="0" fontId="17" fillId="6" borderId="6" xfId="19" applyFont="1" applyFill="1" applyBorder="1" applyAlignment="1">
      <alignment horizontal="center" vertical="center" wrapText="1"/>
    </xf>
    <xf numFmtId="0" fontId="18" fillId="16" borderId="6" xfId="19" applyFont="1" applyFill="1" applyBorder="1" applyAlignment="1">
      <alignment horizontal="center" vertical="center" wrapText="1"/>
    </xf>
    <xf numFmtId="0" fontId="17" fillId="16" borderId="6" xfId="19" applyFont="1" applyFill="1" applyBorder="1" applyAlignment="1">
      <alignment horizontal="center" vertical="center" wrapText="1"/>
    </xf>
    <xf numFmtId="0" fontId="16" fillId="16" borderId="6" xfId="19" applyFont="1" applyFill="1" applyBorder="1" applyAlignment="1">
      <alignment horizontal="center" vertical="center" wrapText="1"/>
    </xf>
    <xf numFmtId="0" fontId="20" fillId="0" borderId="6" xfId="0" applyFont="1" applyBorder="1" applyAlignment="1">
      <alignment wrapText="1"/>
    </xf>
    <xf numFmtId="0" fontId="20" fillId="0" borderId="1" xfId="0" applyFont="1" applyBorder="1" applyAlignment="1">
      <alignment wrapText="1"/>
    </xf>
    <xf numFmtId="172" fontId="21" fillId="6" borderId="1" xfId="19" applyNumberFormat="1" applyFont="1" applyFill="1" applyBorder="1" applyAlignment="1">
      <alignment horizontal="center" vertical="center" wrapText="1"/>
    </xf>
    <xf numFmtId="172" fontId="21" fillId="6" borderId="17" xfId="19" applyNumberFormat="1" applyFont="1" applyFill="1" applyBorder="1" applyAlignment="1">
      <alignment horizontal="center" vertical="center" wrapText="1"/>
    </xf>
    <xf numFmtId="172" fontId="21" fillId="6" borderId="71" xfId="19" applyNumberFormat="1" applyFont="1" applyFill="1" applyBorder="1" applyAlignment="1">
      <alignment horizontal="center" vertical="center" wrapText="1"/>
    </xf>
    <xf numFmtId="0" fontId="20" fillId="0" borderId="0" xfId="0" applyFont="1" applyAlignment="1">
      <alignment wrapText="1"/>
    </xf>
    <xf numFmtId="10" fontId="11" fillId="3" borderId="28" xfId="6" applyNumberFormat="1" applyFont="1" applyFill="1" applyBorder="1" applyAlignment="1">
      <alignment horizontal="center" vertical="center"/>
    </xf>
    <xf numFmtId="10" fontId="11" fillId="3" borderId="25" xfId="3" applyNumberFormat="1" applyFont="1" applyFill="1" applyBorder="1" applyAlignment="1">
      <alignment horizontal="center" vertical="center"/>
    </xf>
    <xf numFmtId="10" fontId="11" fillId="3" borderId="25" xfId="6" applyNumberFormat="1" applyFont="1" applyFill="1" applyBorder="1" applyAlignment="1">
      <alignment horizontal="center" vertical="center"/>
    </xf>
    <xf numFmtId="10" fontId="11" fillId="3" borderId="31" xfId="6" applyNumberFormat="1" applyFont="1" applyFill="1" applyBorder="1" applyAlignment="1">
      <alignment horizontal="center" vertical="center"/>
    </xf>
    <xf numFmtId="10" fontId="11" fillId="3" borderId="37" xfId="6" applyNumberFormat="1" applyFont="1" applyFill="1" applyBorder="1" applyAlignment="1">
      <alignment horizontal="center"/>
    </xf>
    <xf numFmtId="10" fontId="14" fillId="3" borderId="25" xfId="3" applyNumberFormat="1" applyFont="1" applyFill="1" applyBorder="1" applyAlignment="1">
      <alignment horizontal="center" vertical="center"/>
    </xf>
    <xf numFmtId="10" fontId="14" fillId="19" borderId="28" xfId="6" applyNumberFormat="1" applyFont="1" applyFill="1" applyBorder="1" applyAlignment="1">
      <alignment horizontal="center" vertical="center"/>
    </xf>
    <xf numFmtId="10" fontId="14" fillId="3" borderId="28" xfId="6" applyNumberFormat="1" applyFont="1" applyFill="1" applyBorder="1" applyAlignment="1">
      <alignment horizontal="center" vertical="center"/>
    </xf>
    <xf numFmtId="10" fontId="14" fillId="19" borderId="31" xfId="6" applyNumberFormat="1" applyFont="1" applyFill="1" applyBorder="1" applyAlignment="1">
      <alignment horizontal="center" vertical="center"/>
    </xf>
    <xf numFmtId="0" fontId="0" fillId="5" borderId="0" xfId="0" applyFill="1" applyAlignment="1">
      <alignment wrapText="1"/>
    </xf>
    <xf numFmtId="0" fontId="20" fillId="5" borderId="0" xfId="0" applyFont="1" applyFill="1" applyAlignment="1">
      <alignment wrapText="1"/>
    </xf>
    <xf numFmtId="173" fontId="0" fillId="5" borderId="0" xfId="0" applyNumberFormat="1" applyFill="1" applyAlignment="1">
      <alignment wrapText="1"/>
    </xf>
    <xf numFmtId="165" fontId="0" fillId="5" borderId="0" xfId="0" applyNumberFormat="1" applyFill="1" applyAlignment="1">
      <alignment wrapText="1"/>
    </xf>
    <xf numFmtId="10" fontId="0" fillId="5" borderId="0" xfId="0" applyNumberFormat="1" applyFill="1" applyAlignment="1">
      <alignment wrapText="1"/>
    </xf>
    <xf numFmtId="0" fontId="2" fillId="20" borderId="0" xfId="0" applyFont="1" applyFill="1" applyAlignment="1">
      <alignment horizontal="justify" vertical="center" wrapText="1"/>
    </xf>
    <xf numFmtId="0" fontId="0" fillId="20" borderId="0" xfId="0" applyFill="1" applyAlignment="1">
      <alignment wrapText="1"/>
    </xf>
    <xf numFmtId="0" fontId="4" fillId="20" borderId="0" xfId="0" applyFont="1" applyFill="1" applyAlignment="1">
      <alignment horizontal="justify" vertical="center" wrapText="1"/>
    </xf>
    <xf numFmtId="0" fontId="0" fillId="20" borderId="0" xfId="0" applyFill="1" applyAlignment="1">
      <alignment horizontal="justify" vertical="center" wrapText="1"/>
    </xf>
    <xf numFmtId="0" fontId="0" fillId="20" borderId="0" xfId="0" applyFill="1" applyAlignment="1">
      <alignment vertical="center" wrapText="1"/>
    </xf>
    <xf numFmtId="0" fontId="9" fillId="4" borderId="21" xfId="6" applyFont="1" applyFill="1" applyBorder="1" applyAlignment="1">
      <alignment vertical="center"/>
    </xf>
    <xf numFmtId="0" fontId="9" fillId="4" borderId="33" xfId="6" applyFont="1" applyFill="1" applyBorder="1" applyAlignment="1">
      <alignment vertical="center"/>
    </xf>
    <xf numFmtId="0" fontId="11" fillId="10" borderId="47" xfId="6" applyFont="1" applyFill="1" applyBorder="1" applyAlignment="1">
      <alignment vertical="center"/>
    </xf>
    <xf numFmtId="0" fontId="11" fillId="10" borderId="48" xfId="6" applyFont="1" applyFill="1" applyBorder="1" applyAlignment="1">
      <alignment vertical="center"/>
    </xf>
    <xf numFmtId="0" fontId="11" fillId="10" borderId="45" xfId="6" applyFont="1" applyFill="1" applyBorder="1" applyAlignment="1">
      <alignment vertical="center"/>
    </xf>
    <xf numFmtId="0" fontId="11" fillId="10" borderId="46" xfId="6" applyFont="1" applyFill="1" applyBorder="1" applyAlignment="1">
      <alignment vertical="center"/>
    </xf>
    <xf numFmtId="0" fontId="11" fillId="0" borderId="45" xfId="6" applyFont="1" applyBorder="1" applyAlignment="1">
      <alignment vertical="center"/>
    </xf>
    <xf numFmtId="0" fontId="11" fillId="0" borderId="46" xfId="6" applyFont="1" applyBorder="1" applyAlignment="1">
      <alignment vertical="center"/>
    </xf>
    <xf numFmtId="0" fontId="11" fillId="0" borderId="51" xfId="6" applyFont="1" applyBorder="1" applyAlignment="1">
      <alignment vertical="center"/>
    </xf>
    <xf numFmtId="0" fontId="11" fillId="0" borderId="52" xfId="6" applyFont="1" applyBorder="1" applyAlignment="1">
      <alignment vertical="center"/>
    </xf>
    <xf numFmtId="0" fontId="11" fillId="6" borderId="49" xfId="6" applyFont="1" applyFill="1" applyBorder="1" applyAlignment="1">
      <alignment vertical="center"/>
    </xf>
    <xf numFmtId="0" fontId="11" fillId="6" borderId="50" xfId="6" applyFont="1" applyFill="1" applyBorder="1" applyAlignment="1">
      <alignment vertical="center"/>
    </xf>
    <xf numFmtId="0" fontId="9" fillId="6" borderId="21" xfId="6" applyFont="1" applyFill="1" applyBorder="1" applyAlignment="1">
      <alignment vertical="center"/>
    </xf>
    <xf numFmtId="0" fontId="9" fillId="6" borderId="33" xfId="6" applyFont="1" applyFill="1" applyBorder="1" applyAlignment="1">
      <alignment vertical="center"/>
    </xf>
    <xf numFmtId="0" fontId="11" fillId="0" borderId="43" xfId="6" applyFont="1" applyBorder="1" applyAlignment="1">
      <alignment vertical="center"/>
    </xf>
    <xf numFmtId="0" fontId="11" fillId="0" borderId="44" xfId="6" applyFont="1" applyBorder="1" applyAlignment="1">
      <alignment vertical="center"/>
    </xf>
    <xf numFmtId="0" fontId="11" fillId="10" borderId="30" xfId="6" applyFont="1" applyFill="1" applyBorder="1" applyAlignment="1">
      <alignment vertical="center"/>
    </xf>
    <xf numFmtId="0" fontId="8" fillId="10" borderId="31" xfId="6" applyFont="1" applyFill="1" applyBorder="1" applyAlignment="1">
      <alignment vertical="center"/>
    </xf>
    <xf numFmtId="0" fontId="10" fillId="6" borderId="21" xfId="6" applyFont="1" applyFill="1" applyBorder="1" applyAlignment="1">
      <alignment horizontal="center" vertical="center" wrapText="1"/>
    </xf>
    <xf numFmtId="0" fontId="10" fillId="6" borderId="22" xfId="6" applyFont="1" applyFill="1" applyBorder="1" applyAlignment="1">
      <alignment horizontal="center" vertical="center" wrapText="1"/>
    </xf>
    <xf numFmtId="0" fontId="10" fillId="6" borderId="23" xfId="6" applyFont="1" applyFill="1" applyBorder="1" applyAlignment="1">
      <alignment horizontal="center" vertical="center" wrapText="1"/>
    </xf>
    <xf numFmtId="0" fontId="9" fillId="5" borderId="21" xfId="6" applyFont="1" applyFill="1" applyBorder="1" applyAlignment="1">
      <alignment horizontal="center" vertical="center" wrapText="1"/>
    </xf>
    <xf numFmtId="0" fontId="9" fillId="5" borderId="22" xfId="6" applyFont="1" applyFill="1" applyBorder="1" applyAlignment="1">
      <alignment horizontal="center" vertical="center" wrapText="1"/>
    </xf>
    <xf numFmtId="0" fontId="9" fillId="5" borderId="23" xfId="6" applyFont="1" applyFill="1" applyBorder="1" applyAlignment="1">
      <alignment horizontal="center" vertical="center" wrapText="1"/>
    </xf>
    <xf numFmtId="0" fontId="11" fillId="0" borderId="47" xfId="6" applyFont="1" applyBorder="1" applyAlignment="1">
      <alignment vertical="center"/>
    </xf>
    <xf numFmtId="0" fontId="11" fillId="0" borderId="48" xfId="6" applyFont="1" applyBorder="1" applyAlignment="1">
      <alignment vertical="center"/>
    </xf>
    <xf numFmtId="0" fontId="11" fillId="0" borderId="24" xfId="6" applyFont="1" applyBorder="1" applyAlignment="1">
      <alignment vertical="center"/>
    </xf>
    <xf numFmtId="0" fontId="8" fillId="0" borderId="25" xfId="6" applyFont="1" applyBorder="1" applyAlignment="1">
      <alignment vertical="center"/>
    </xf>
    <xf numFmtId="0" fontId="11" fillId="0" borderId="27" xfId="6" applyFont="1" applyBorder="1" applyAlignment="1">
      <alignment vertical="center"/>
    </xf>
    <xf numFmtId="0" fontId="8" fillId="0" borderId="28" xfId="6" applyFont="1" applyBorder="1" applyAlignment="1">
      <alignment vertical="center"/>
    </xf>
    <xf numFmtId="0" fontId="11" fillId="10" borderId="27" xfId="6" applyFont="1" applyFill="1" applyBorder="1" applyAlignment="1">
      <alignment vertical="center"/>
    </xf>
    <xf numFmtId="0" fontId="8" fillId="10" borderId="28" xfId="6" applyFont="1" applyFill="1" applyBorder="1" applyAlignment="1">
      <alignment vertical="center"/>
    </xf>
    <xf numFmtId="0" fontId="12" fillId="6" borderId="33" xfId="6" applyFont="1" applyFill="1" applyBorder="1" applyAlignment="1">
      <alignment vertical="center"/>
    </xf>
    <xf numFmtId="0" fontId="11" fillId="0" borderId="30" xfId="6" applyFont="1" applyBorder="1" applyAlignment="1">
      <alignment vertical="center"/>
    </xf>
    <xf numFmtId="0" fontId="8" fillId="0" borderId="31" xfId="6" applyFont="1" applyBorder="1" applyAlignment="1">
      <alignment vertical="center"/>
    </xf>
    <xf numFmtId="0" fontId="11" fillId="0" borderId="36" xfId="6" applyFont="1" applyBorder="1" applyAlignment="1">
      <alignment vertical="center"/>
    </xf>
    <xf numFmtId="0" fontId="8" fillId="0" borderId="37" xfId="6" applyFont="1" applyBorder="1" applyAlignment="1">
      <alignment vertical="center"/>
    </xf>
    <xf numFmtId="0" fontId="11" fillId="6" borderId="39" xfId="6" applyFont="1" applyFill="1" applyBorder="1" applyAlignment="1">
      <alignment vertical="center"/>
    </xf>
    <xf numFmtId="0" fontId="8" fillId="6" borderId="40" xfId="6" applyFont="1" applyFill="1" applyBorder="1" applyAlignment="1">
      <alignment vertical="center"/>
    </xf>
    <xf numFmtId="0" fontId="9" fillId="4" borderId="21" xfId="6" applyFont="1" applyFill="1" applyBorder="1" applyAlignment="1">
      <alignment vertical="center" wrapText="1"/>
    </xf>
    <xf numFmtId="0" fontId="12" fillId="4" borderId="33" xfId="6" applyFont="1" applyFill="1" applyBorder="1" applyAlignment="1">
      <alignment vertical="center" wrapText="1"/>
    </xf>
    <xf numFmtId="0" fontId="14" fillId="0" borderId="45" xfId="6" applyFont="1" applyBorder="1" applyAlignment="1">
      <alignment vertical="center"/>
    </xf>
    <xf numFmtId="0" fontId="14" fillId="0" borderId="46" xfId="6" applyFont="1" applyBorder="1" applyAlignment="1">
      <alignment vertical="center"/>
    </xf>
    <xf numFmtId="0" fontId="13" fillId="13" borderId="21" xfId="6" applyFont="1" applyFill="1" applyBorder="1" applyAlignment="1">
      <alignment vertical="center"/>
    </xf>
    <xf numFmtId="0" fontId="13" fillId="13" borderId="33" xfId="6" applyFont="1" applyFill="1" applyBorder="1" applyAlignment="1">
      <alignment vertical="center"/>
    </xf>
    <xf numFmtId="0" fontId="14" fillId="0" borderId="43" xfId="6" applyFont="1" applyBorder="1" applyAlignment="1">
      <alignment vertical="center"/>
    </xf>
    <xf numFmtId="0" fontId="14" fillId="0" borderId="44" xfId="6" applyFont="1" applyBorder="1" applyAlignment="1">
      <alignment vertical="center"/>
    </xf>
    <xf numFmtId="0" fontId="14" fillId="15" borderId="45" xfId="6" applyFont="1" applyFill="1" applyBorder="1" applyAlignment="1">
      <alignment vertical="center"/>
    </xf>
    <xf numFmtId="0" fontId="14" fillId="15" borderId="46" xfId="6" applyFont="1" applyFill="1" applyBorder="1" applyAlignment="1">
      <alignment vertical="center"/>
    </xf>
    <xf numFmtId="0" fontId="10" fillId="13" borderId="21" xfId="6" applyFont="1" applyFill="1" applyBorder="1" applyAlignment="1">
      <alignment horizontal="center" vertical="center" wrapText="1"/>
    </xf>
    <xf numFmtId="0" fontId="10" fillId="13" borderId="22" xfId="6" applyFont="1" applyFill="1" applyBorder="1" applyAlignment="1">
      <alignment horizontal="center" vertical="center" wrapText="1"/>
    </xf>
    <xf numFmtId="0" fontId="10" fillId="13" borderId="23" xfId="6" applyFont="1" applyFill="1" applyBorder="1" applyAlignment="1">
      <alignment horizontal="center" vertical="center" wrapText="1"/>
    </xf>
    <xf numFmtId="0" fontId="13" fillId="14" borderId="21" xfId="6" applyFont="1" applyFill="1" applyBorder="1" applyAlignment="1">
      <alignment horizontal="center" vertical="center" wrapText="1"/>
    </xf>
    <xf numFmtId="0" fontId="13" fillId="14" borderId="22" xfId="6" applyFont="1" applyFill="1" applyBorder="1" applyAlignment="1">
      <alignment horizontal="center" vertical="center" wrapText="1"/>
    </xf>
    <xf numFmtId="0" fontId="13" fillId="14" borderId="23" xfId="6" applyFont="1" applyFill="1" applyBorder="1" applyAlignment="1">
      <alignment horizontal="center" vertical="center" wrapText="1"/>
    </xf>
    <xf numFmtId="0" fontId="14" fillId="0" borderId="47" xfId="6" applyFont="1" applyBorder="1" applyAlignment="1">
      <alignment vertical="center"/>
    </xf>
    <xf numFmtId="0" fontId="14" fillId="0" borderId="48" xfId="6" applyFont="1" applyBorder="1" applyAlignment="1">
      <alignment vertical="center"/>
    </xf>
    <xf numFmtId="0" fontId="14" fillId="15" borderId="47" xfId="6" applyFont="1" applyFill="1" applyBorder="1" applyAlignment="1">
      <alignment vertical="center"/>
    </xf>
    <xf numFmtId="0" fontId="14" fillId="15" borderId="48" xfId="6" applyFont="1" applyFill="1" applyBorder="1" applyAlignment="1">
      <alignment vertical="center"/>
    </xf>
    <xf numFmtId="0" fontId="9" fillId="8" borderId="21" xfId="6" applyFont="1" applyFill="1" applyBorder="1" applyAlignment="1">
      <alignment horizontal="center" vertical="center" wrapText="1"/>
    </xf>
    <xf numFmtId="0" fontId="9" fillId="8" borderId="22" xfId="6" applyFont="1" applyFill="1" applyBorder="1" applyAlignment="1">
      <alignment horizontal="center" vertical="center" wrapText="1"/>
    </xf>
    <xf numFmtId="0" fontId="9" fillId="8" borderId="23" xfId="6" applyFont="1" applyFill="1" applyBorder="1" applyAlignment="1">
      <alignment horizontal="center" vertical="center" wrapText="1"/>
    </xf>
    <xf numFmtId="0" fontId="8" fillId="0" borderId="6" xfId="5" applyFont="1" applyBorder="1" applyAlignment="1">
      <alignment horizontal="center" vertical="center" wrapText="1"/>
    </xf>
    <xf numFmtId="0" fontId="14" fillId="0" borderId="51" xfId="6" applyFont="1" applyBorder="1" applyAlignment="1">
      <alignment vertical="center"/>
    </xf>
    <xf numFmtId="0" fontId="14" fillId="0" borderId="52" xfId="6" applyFont="1" applyBorder="1" applyAlignment="1">
      <alignment vertical="center"/>
    </xf>
    <xf numFmtId="0" fontId="14" fillId="13" borderId="49" xfId="6" applyFont="1" applyFill="1" applyBorder="1" applyAlignment="1">
      <alignment vertical="center"/>
    </xf>
    <xf numFmtId="0" fontId="14" fillId="13" borderId="50" xfId="6" applyFont="1" applyFill="1" applyBorder="1" applyAlignment="1">
      <alignment vertical="center"/>
    </xf>
    <xf numFmtId="168" fontId="3" fillId="9" borderId="42" xfId="6" applyNumberFormat="1" applyFill="1" applyBorder="1" applyAlignment="1">
      <alignment horizontal="center" vertical="center" wrapText="1"/>
    </xf>
    <xf numFmtId="168" fontId="3" fillId="9" borderId="16" xfId="6" applyNumberFormat="1" applyFill="1" applyBorder="1" applyAlignment="1">
      <alignment horizontal="center" vertical="center" wrapText="1"/>
    </xf>
    <xf numFmtId="0" fontId="11" fillId="9" borderId="27" xfId="6" applyFont="1" applyFill="1" applyBorder="1" applyAlignment="1">
      <alignment vertical="center"/>
    </xf>
    <xf numFmtId="0" fontId="8" fillId="9" borderId="28" xfId="6" applyFont="1" applyFill="1" applyBorder="1" applyAlignment="1">
      <alignment vertical="center"/>
    </xf>
    <xf numFmtId="0" fontId="11" fillId="9" borderId="30" xfId="6" applyFont="1" applyFill="1" applyBorder="1" applyAlignment="1">
      <alignment vertical="center"/>
    </xf>
    <xf numFmtId="0" fontId="8" fillId="9" borderId="31" xfId="6" applyFont="1" applyFill="1" applyBorder="1" applyAlignment="1">
      <alignment vertical="center"/>
    </xf>
    <xf numFmtId="0" fontId="3" fillId="0" borderId="0" xfId="6" applyAlignment="1">
      <alignment horizontal="center" vertical="center"/>
    </xf>
    <xf numFmtId="0" fontId="9" fillId="6" borderId="21" xfId="6" applyFont="1" applyFill="1" applyBorder="1" applyAlignment="1">
      <alignment vertical="center" wrapText="1"/>
    </xf>
    <xf numFmtId="0" fontId="12" fillId="6" borderId="33" xfId="6" applyFont="1" applyFill="1" applyBorder="1" applyAlignment="1">
      <alignment vertical="center" wrapText="1"/>
    </xf>
    <xf numFmtId="9" fontId="2" fillId="17" borderId="7" xfId="1" applyFont="1" applyFill="1" applyBorder="1" applyAlignment="1">
      <alignment horizontal="right" vertical="center" wrapText="1"/>
    </xf>
    <xf numFmtId="9" fontId="2" fillId="17" borderId="13" xfId="1" applyFont="1" applyFill="1" applyBorder="1" applyAlignment="1">
      <alignment horizontal="right" vertical="center" wrapText="1"/>
    </xf>
    <xf numFmtId="0" fontId="2" fillId="0" borderId="66" xfId="19" applyFont="1" applyBorder="1" applyAlignment="1">
      <alignment horizontal="left" vertical="center" wrapText="1"/>
    </xf>
    <xf numFmtId="0" fontId="2" fillId="0" borderId="7" xfId="19" applyFont="1" applyBorder="1" applyAlignment="1">
      <alignment horizontal="left" vertical="center" wrapText="1"/>
    </xf>
    <xf numFmtId="0" fontId="2" fillId="18" borderId="17" xfId="1" applyNumberFormat="1" applyFont="1" applyFill="1" applyBorder="1" applyAlignment="1">
      <alignment horizontal="right" vertical="center" wrapText="1"/>
    </xf>
    <xf numFmtId="0" fontId="2" fillId="18" borderId="57" xfId="1" applyNumberFormat="1" applyFont="1" applyFill="1" applyBorder="1" applyAlignment="1">
      <alignment horizontal="right" vertical="center" wrapText="1"/>
    </xf>
    <xf numFmtId="10" fontId="2" fillId="3" borderId="66" xfId="20" applyNumberFormat="1" applyFont="1" applyFill="1" applyBorder="1" applyAlignment="1">
      <alignment horizontal="right" vertical="center" wrapText="1"/>
    </xf>
    <xf numFmtId="10" fontId="2" fillId="3" borderId="7" xfId="20" applyNumberFormat="1" applyFont="1" applyFill="1" applyBorder="1" applyAlignment="1">
      <alignment horizontal="right" vertical="center" wrapText="1"/>
    </xf>
    <xf numFmtId="10" fontId="2" fillId="3" borderId="13" xfId="20" applyNumberFormat="1" applyFont="1" applyFill="1" applyBorder="1" applyAlignment="1">
      <alignment horizontal="right" vertical="center" wrapText="1"/>
    </xf>
    <xf numFmtId="0" fontId="2" fillId="0" borderId="14" xfId="19" applyFont="1" applyBorder="1" applyAlignment="1">
      <alignment horizontal="left" vertical="center" wrapText="1"/>
    </xf>
    <xf numFmtId="0" fontId="2" fillId="0" borderId="6" xfId="19" applyFont="1" applyBorder="1" applyAlignment="1">
      <alignment horizontal="left" vertical="center" wrapText="1"/>
    </xf>
    <xf numFmtId="0" fontId="2" fillId="0" borderId="67" xfId="19" applyFont="1" applyBorder="1" applyAlignment="1">
      <alignment horizontal="left" vertical="center" wrapText="1"/>
    </xf>
    <xf numFmtId="0" fontId="2" fillId="0" borderId="17" xfId="19" applyFont="1" applyBorder="1" applyAlignment="1">
      <alignment horizontal="left" vertical="center" wrapText="1"/>
    </xf>
    <xf numFmtId="0" fontId="2" fillId="18" borderId="6" xfId="1" applyNumberFormat="1" applyFont="1" applyFill="1" applyBorder="1" applyAlignment="1">
      <alignment horizontal="right" vertical="center" wrapText="1"/>
    </xf>
    <xf numFmtId="0" fontId="2" fillId="18" borderId="15" xfId="1" applyNumberFormat="1" applyFont="1" applyFill="1" applyBorder="1" applyAlignment="1">
      <alignment horizontal="right" vertical="center" wrapText="1"/>
    </xf>
    <xf numFmtId="0" fontId="2" fillId="0" borderId="60" xfId="19" applyFont="1" applyBorder="1" applyAlignment="1">
      <alignment horizontal="left" vertical="center" wrapText="1"/>
    </xf>
    <xf numFmtId="0" fontId="2" fillId="0" borderId="56" xfId="19" applyFont="1" applyBorder="1" applyAlignment="1">
      <alignment horizontal="left" vertical="center" wrapText="1"/>
    </xf>
    <xf numFmtId="0" fontId="2" fillId="0" borderId="63" xfId="19" applyFont="1" applyBorder="1" applyAlignment="1">
      <alignment horizontal="left" vertical="center" wrapText="1"/>
    </xf>
    <xf numFmtId="0" fontId="2" fillId="6" borderId="8" xfId="19" applyFont="1" applyFill="1" applyBorder="1" applyAlignment="1">
      <alignment horizontal="left" vertical="center" wrapText="1"/>
    </xf>
    <xf numFmtId="0" fontId="2" fillId="6" borderId="9" xfId="19" applyFont="1" applyFill="1" applyBorder="1" applyAlignment="1">
      <alignment horizontal="left" vertical="center" wrapText="1"/>
    </xf>
    <xf numFmtId="0" fontId="2" fillId="6" borderId="10" xfId="19" applyFont="1" applyFill="1" applyBorder="1" applyAlignment="1">
      <alignment horizontal="left" vertical="center" wrapText="1"/>
    </xf>
    <xf numFmtId="0" fontId="2" fillId="0" borderId="58" xfId="19" applyFont="1" applyBorder="1" applyAlignment="1">
      <alignment horizontal="left" vertical="center" wrapText="1"/>
    </xf>
    <xf numFmtId="0" fontId="2" fillId="0" borderId="59" xfId="19" applyFont="1" applyBorder="1" applyAlignment="1">
      <alignment horizontal="left" vertical="center" wrapText="1"/>
    </xf>
    <xf numFmtId="0" fontId="2" fillId="0" borderId="40" xfId="19" applyFont="1" applyBorder="1" applyAlignment="1">
      <alignment horizontal="left" vertical="center" wrapText="1"/>
    </xf>
    <xf numFmtId="0" fontId="0" fillId="20" borderId="0" xfId="0" applyFill="1" applyAlignment="1">
      <alignment horizontal="left" vertical="center" wrapText="1"/>
    </xf>
    <xf numFmtId="0" fontId="2" fillId="0" borderId="8" xfId="19" applyFont="1" applyBorder="1" applyAlignment="1">
      <alignment horizontal="center" vertical="center" wrapText="1"/>
    </xf>
    <xf numFmtId="0" fontId="2" fillId="0" borderId="9" xfId="19" applyFont="1" applyBorder="1" applyAlignment="1">
      <alignment horizontal="center" vertical="center" wrapText="1"/>
    </xf>
    <xf numFmtId="0" fontId="2" fillId="0" borderId="10" xfId="19" applyFont="1" applyBorder="1" applyAlignment="1">
      <alignment horizontal="center" vertical="center" wrapText="1"/>
    </xf>
    <xf numFmtId="10" fontId="2" fillId="3" borderId="67" xfId="20" applyNumberFormat="1" applyFont="1" applyFill="1" applyBorder="1" applyAlignment="1">
      <alignment horizontal="right" vertical="center" wrapText="1"/>
    </xf>
    <xf numFmtId="10" fontId="2" fillId="3" borderId="17" xfId="20" applyNumberFormat="1" applyFont="1" applyFill="1" applyBorder="1" applyAlignment="1">
      <alignment horizontal="right" vertical="center" wrapText="1"/>
    </xf>
    <xf numFmtId="10" fontId="2" fillId="3" borderId="57" xfId="20" applyNumberFormat="1" applyFont="1" applyFill="1" applyBorder="1" applyAlignment="1">
      <alignment horizontal="right" vertical="center" wrapText="1"/>
    </xf>
    <xf numFmtId="0" fontId="2" fillId="0" borderId="69" xfId="19" applyFont="1" applyBorder="1" applyAlignment="1">
      <alignment horizontal="left" vertical="center" wrapText="1"/>
    </xf>
    <xf numFmtId="0" fontId="2" fillId="0" borderId="70" xfId="19" applyFont="1" applyBorder="1" applyAlignment="1">
      <alignment horizontal="left" vertical="center" wrapText="1"/>
    </xf>
    <xf numFmtId="0" fontId="2" fillId="20" borderId="0" xfId="0" applyFont="1" applyFill="1" applyAlignment="1">
      <alignment horizontal="justify" vertical="center" wrapText="1"/>
    </xf>
    <xf numFmtId="9" fontId="2" fillId="5" borderId="70" xfId="19" applyNumberFormat="1" applyFont="1" applyFill="1" applyBorder="1" applyAlignment="1">
      <alignment horizontal="right" vertical="center" wrapText="1"/>
    </xf>
    <xf numFmtId="9" fontId="2" fillId="5" borderId="68" xfId="19" applyNumberFormat="1" applyFont="1" applyFill="1" applyBorder="1" applyAlignment="1">
      <alignment horizontal="right"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22" fillId="6" borderId="58" xfId="0" applyFont="1" applyFill="1" applyBorder="1" applyAlignment="1">
      <alignment horizontal="center" vertical="center" wrapText="1"/>
    </xf>
    <xf numFmtId="0" fontId="22" fillId="6" borderId="59"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22" fillId="6" borderId="53"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62" xfId="0" applyFont="1" applyFill="1" applyBorder="1" applyAlignment="1">
      <alignment horizontal="center" vertical="center" wrapText="1"/>
    </xf>
    <xf numFmtId="172" fontId="2" fillId="6" borderId="66" xfId="19" applyNumberFormat="1" applyFont="1" applyFill="1" applyBorder="1" applyAlignment="1">
      <alignment horizontal="center" vertical="center" wrapText="1"/>
    </xf>
    <xf numFmtId="172" fontId="2" fillId="6" borderId="7" xfId="19" applyNumberFormat="1" applyFont="1" applyFill="1" applyBorder="1" applyAlignment="1">
      <alignment horizontal="center" vertical="center" wrapText="1"/>
    </xf>
    <xf numFmtId="172" fontId="2" fillId="6" borderId="13" xfId="19" applyNumberFormat="1" applyFont="1" applyFill="1" applyBorder="1" applyAlignment="1">
      <alignment horizontal="center" vertical="center" wrapText="1"/>
    </xf>
    <xf numFmtId="172" fontId="2" fillId="5" borderId="54" xfId="19" applyNumberFormat="1" applyFont="1" applyFill="1" applyBorder="1" applyAlignment="1">
      <alignment horizontal="right" vertical="center" wrapText="1"/>
    </xf>
    <xf numFmtId="172" fontId="2" fillId="5" borderId="55" xfId="19" applyNumberFormat="1" applyFont="1" applyFill="1" applyBorder="1" applyAlignment="1">
      <alignment horizontal="right" vertical="center" wrapText="1"/>
    </xf>
    <xf numFmtId="172" fontId="2" fillId="5" borderId="16" xfId="19" applyNumberFormat="1" applyFont="1" applyFill="1" applyBorder="1" applyAlignment="1">
      <alignment horizontal="right" vertical="center" wrapText="1"/>
    </xf>
    <xf numFmtId="0" fontId="2" fillId="5" borderId="2" xfId="19" applyFont="1" applyFill="1" applyBorder="1" applyAlignment="1">
      <alignment horizontal="center" vertical="center" wrapText="1"/>
    </xf>
    <xf numFmtId="0" fontId="2" fillId="5" borderId="0" xfId="19" applyFont="1" applyFill="1" applyAlignment="1">
      <alignment horizontal="center" vertical="center" wrapText="1"/>
    </xf>
    <xf numFmtId="0" fontId="2" fillId="5" borderId="3" xfId="19" applyFont="1" applyFill="1" applyBorder="1" applyAlignment="1">
      <alignment horizontal="center" vertical="center" wrapText="1"/>
    </xf>
  </cellXfs>
  <cellStyles count="25">
    <cellStyle name="Millares [0]" xfId="14" builtinId="6"/>
    <cellStyle name="Millares [0] 2" xfId="9"/>
    <cellStyle name="Millares [0] 2 2" xfId="17"/>
    <cellStyle name="Millares 2" xfId="7"/>
    <cellStyle name="Millares 2 2" xfId="15"/>
    <cellStyle name="Millares 2 3" xfId="13"/>
    <cellStyle name="Moneda [0] 2" xfId="8"/>
    <cellStyle name="Moneda [0] 2 2" xfId="16"/>
    <cellStyle name="Moneda [0] 6" xfId="12"/>
    <cellStyle name="Moneda [0] 6 2" xfId="18"/>
    <cellStyle name="Moneda 12" xfId="21"/>
    <cellStyle name="Moneda 13" xfId="23"/>
    <cellStyle name="Moneda 2" xfId="4"/>
    <cellStyle name="Moneda 3 3" xfId="24"/>
    <cellStyle name="Moneda 9 2 2" xfId="11"/>
    <cellStyle name="Normal" xfId="0" builtinId="0"/>
    <cellStyle name="Normal 10 10 2" xfId="6"/>
    <cellStyle name="Normal 18" xfId="19"/>
    <cellStyle name="Normal 2" xfId="2"/>
    <cellStyle name="Normal 2 2 2 2 2" xfId="5"/>
    <cellStyle name="Normal 2 3 2" xfId="10"/>
    <cellStyle name="Normal 3" xfId="22"/>
    <cellStyle name="Porcentaje" xfId="1" builtinId="5"/>
    <cellStyle name="Porcentaje 2" xfId="3"/>
    <cellStyle name="Porcentaje 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98426</xdr:colOff>
      <xdr:row>58</xdr:row>
      <xdr:rowOff>0</xdr:rowOff>
    </xdr:from>
    <xdr:ext cx="542924" cy="702049"/>
    <xdr:pic>
      <xdr:nvPicPr>
        <xdr:cNvPr id="14" name="1 Imagen">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stretch>
          <a:fillRect/>
        </a:stretch>
      </xdr:blipFill>
      <xdr:spPr>
        <a:xfrm>
          <a:off x="860426" y="83228641"/>
          <a:ext cx="542924" cy="702049"/>
        </a:xfrm>
        <a:prstGeom prst="rect">
          <a:avLst/>
        </a:prstGeom>
      </xdr:spPr>
    </xdr:pic>
    <xdr:clientData/>
  </xdr:oneCellAnchor>
  <xdr:oneCellAnchor>
    <xdr:from>
      <xdr:col>1</xdr:col>
      <xdr:colOff>76201</xdr:colOff>
      <xdr:row>58</xdr:row>
      <xdr:rowOff>0</xdr:rowOff>
    </xdr:from>
    <xdr:ext cx="542924" cy="711573"/>
    <xdr:pic>
      <xdr:nvPicPr>
        <xdr:cNvPr id="15" name="1 Imagen">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
        <a:stretch>
          <a:fillRect/>
        </a:stretch>
      </xdr:blipFill>
      <xdr:spPr>
        <a:xfrm>
          <a:off x="838201" y="90145471"/>
          <a:ext cx="542924" cy="71157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APU%20CAUCASIA%20DEF.%2023-05-13%20400p.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presupuestosistematranviariodeayacuchoconapus%20(1)\APU%20ELECTRICO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oporte%20Electrico%201/Desktop/APU&#180;s%20Referencia/APU%20REDES%20Y%20EQUIPOS%202018%20(Autoguardad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Downloads/APU%20Estudiantes%207-13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258487BD\RELACI~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1037579737/Documents/ZONE%204/PP%2009-10/MALLA%20VIAL/MALLA%20VIAL/HLOPEZA/GERONA/CANTIDADES%20REPOSICION/SUBCIRCUITO%207/REDES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lejandraHurtado/Downloads/My%20Felipe%208/Obras%20UdeA/Casa%20Bolivar/APU%20REDES%20Y%20EQUIPOS%20_Casa%20Bol&#237;va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Soporte%20Electrico%201/Desktop/APU&#180;s%20Referencia/APU%20REDES%20Y%20EQUIPOS%202017%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72399D\formulario%20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SIMULACI&#211;NEDIFICIO.ok.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Users\Soporte%20Electrico%201\Downloads\Presupuesto%20Oficial-Gimnasio%20al%20Aire%20libre%20_Etapa%202_21-09-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INFRAESTRUCTURA%20HIDRO\TEORIA-%20APOYO\CONS_080_13_VER_ANT\3.%20ALTO%20COLORADO\ALTO%20COLORADO\TOMO%201%20ACUEDUCTO\ANEXOS\ANEXO%20DISE&#209;O\ANEXO%204.%20CANTIDADES%20DE%20OBRA%20PRESUPUESTO%20Y%20APU\Anexo%204_Ppto%20Acueducto_Alto%20Color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DU/UNIDAD%20HOSPITALARIA%20CONCEJO%20DE%20MEDELLIN/ppto%20pajarito%20ultimo/ENTREGA%20FINAL/ULTIMO/ENTREGA%2012-11-09/Presupuesto%20Clinica%20Concejo%2013-1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Marle/ayudas/varios%20presupuestos/GP-617%20-%20Ppto%20La%20Victoria%20V17%20(1)ca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deA/CIUDADELA%20CENTRAL/Bloque%2011/T&#233;cnicos/Version%20170418/16_04_18_APU%20REDES%20Y%20EQUIPOS%202017%20ILUM%20BL%20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1037579737/Documents/ZONE%204/PP%2009-10/MALLA%20VIAL/MALLA%20VIAL/PAVICOL/MSOFFICE/LICITAR/analisis%20del%20AIU/AI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oporte%20Electrico%201/Downloads/27_02_18_APU%20REDES%20Y%20EQUIPOS%202017%20ILUM%20BL%202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oporte%20Electrico%201/Desktop/APU&#180;s%20Referencia/APU%20REDES%20Y%20EQUIPOS%202017%20(1)%20(Autoguardado)%20BACHILLERATO%20REFE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COSTOS UNITARIOS"/>
      <sheetName val="CA-2909"/>
      <sheetName val="TRAYECTO 1"/>
      <sheetName val="CABG"/>
      <sheetName val=""/>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PROY_ORIGINAL2"/>
      <sheetName val="PU_(2)1"/>
      <sheetName val="PROY_ORIGINAL1"/>
      <sheetName val="PU_(2)"/>
      <sheetName val="PROY_ORIGINAL3"/>
      <sheetName val="PU_(2)2"/>
      <sheetName val="PROY_ORIGINAL5"/>
      <sheetName val="PU_(2)4"/>
      <sheetName val="PROY_ORIGINAL4"/>
      <sheetName val="PU_(2)3"/>
      <sheetName val="Seguim-16"/>
      <sheetName val="Información"/>
      <sheetName val="ACTIVIDADES"/>
      <sheetName val="Vario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TORTA EST"/>
      <sheetName val="BD"/>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TARIFAS MATERIALES"/>
      <sheetName val="TARIFAS EQUIPOS "/>
      <sheetName val="TARIFA SALARIOS"/>
      <sheetName val="ó&gt;_x005f_x0000__x005f_x0001__x005f_x0000__x005f_x0000__"/>
      <sheetName val="PRES"/>
      <sheetName val="MATERIALES Y RECURSOS"/>
      <sheetName val="ó&gt;?_x0001_???j0$?#???j.$?#???L_x0012_Óu????"/>
      <sheetName val="ó&gt;????j0$?#???j_$?#???LÓu????"/>
      <sheetName val="Paral. 1"/>
      <sheetName val="Paral. 2"/>
      <sheetName val="Paral. 3"/>
      <sheetName val="Paral.4"/>
      <sheetName val="CORTE DE OBRA N° 1"/>
      <sheetName val="memoria"/>
      <sheetName val="memoria 1"/>
      <sheetName val="Tramo 2"/>
      <sheetName val="AMOBLAMINETO"/>
      <sheetName val="LISTA"/>
      <sheetName val="MDC-1 COLOCACION "/>
      <sheetName val="D-20 COLOCACION "/>
      <sheetName val="TRANSPORTE MEZCLA ASFALTICA"/>
      <sheetName val="Fresado"/>
      <sheetName val="EXT microagomerado"/>
      <sheetName val="Hoja5"/>
      <sheetName val="LISTADO_APU"/>
      <sheetName val="Operation"/>
      <sheetName val="Inputs"/>
      <sheetName val="Concesionaria_-_Administrativo1"/>
      <sheetName val="Concesionaria_-_Sistemas1"/>
      <sheetName val="Control"/>
      <sheetName val="Construction"/>
      <sheetName val="Grafico Avance"/>
      <sheetName val="MYE OBRA"/>
      <sheetName val="SNP7 Anclajes pasivos6j_x0000_"/>
      <sheetName val="Hoja3"/>
      <sheetName val="Hoja2"/>
      <sheetName val="Transportes"/>
      <sheetName val="BASE DE DATOS DE PRECIOS"/>
      <sheetName val="Indicadores Y Listas"/>
      <sheetName val="Causa Posible"/>
      <sheetName val="Accidentalidad"/>
      <sheetName val="Elementos Involucrados"/>
      <sheetName val="Base de Datos"/>
      <sheetName val="41"/>
      <sheetName val="RESISTENCIA_"/>
      <sheetName val="Memorias"/>
      <sheetName val="CANOBRA"/>
      <sheetName val="INCREMENTOS"/>
      <sheetName val="LISTMATE"/>
      <sheetName val="MATERIALES"/>
      <sheetName val="CONSTANTES"/>
      <sheetName val="LISTAS"/>
      <sheetName val="CONSTANTES_"/>
      <sheetName val="INFORME_SEMANAL2"/>
      <sheetName val="201_72"/>
      <sheetName val="211_12"/>
      <sheetName val="320_22"/>
      <sheetName val="330_12"/>
      <sheetName val="330_22"/>
      <sheetName val="411_22"/>
      <sheetName val="450_2P2"/>
      <sheetName val="450_9P2"/>
      <sheetName val="461_12"/>
      <sheetName val="465_12"/>
      <sheetName val="464_1P2"/>
      <sheetName val="600_22"/>
      <sheetName val="630_52"/>
      <sheetName val="630_62"/>
      <sheetName val="630_72"/>
      <sheetName val="681_12"/>
      <sheetName val="670_P2"/>
      <sheetName val="671_P2"/>
      <sheetName val="674_22"/>
      <sheetName val="450_3P2"/>
      <sheetName val="621_1P2"/>
      <sheetName val="610_2P2"/>
      <sheetName val="230_22"/>
      <sheetName val="230_2P2"/>
      <sheetName val="621_1-1P2"/>
      <sheetName val="621_1_2P2"/>
      <sheetName val="PESO_VARILLAS2"/>
      <sheetName val="210_1_11"/>
      <sheetName val="210_1_21"/>
      <sheetName val="210_2_11"/>
      <sheetName val="220_11"/>
      <sheetName val="420_11"/>
      <sheetName val="421_11"/>
      <sheetName val="630_4_11"/>
      <sheetName val="640_1_11"/>
      <sheetName val="4P_1_11"/>
      <sheetName val="671_11"/>
      <sheetName val="673P_11"/>
      <sheetName val="674p_21"/>
      <sheetName val="640_1_21"/>
      <sheetName val="640_1_41"/>
      <sheetName val="630_3_11"/>
      <sheetName val="700_11"/>
      <sheetName val="701_21"/>
      <sheetName val="710_11"/>
      <sheetName val="730_11"/>
      <sheetName val="TORTA_EST1"/>
      <sheetName val="INFORME_SEMANAL1"/>
      <sheetName val="201_71"/>
      <sheetName val="211_11"/>
      <sheetName val="320_21"/>
      <sheetName val="330_11"/>
      <sheetName val="330_21"/>
      <sheetName val="411_21"/>
      <sheetName val="450_2P1"/>
      <sheetName val="450_9P1"/>
      <sheetName val="461_11"/>
      <sheetName val="465_11"/>
      <sheetName val="464_1P1"/>
      <sheetName val="600_21"/>
      <sheetName val="630_51"/>
      <sheetName val="630_61"/>
      <sheetName val="630_71"/>
      <sheetName val="681_11"/>
      <sheetName val="670_P1"/>
      <sheetName val="671_P1"/>
      <sheetName val="674_21"/>
      <sheetName val="450_3P1"/>
      <sheetName val="621_1P1"/>
      <sheetName val="610_2P1"/>
      <sheetName val="230_21"/>
      <sheetName val="230_2P1"/>
      <sheetName val="621_1-1P1"/>
      <sheetName val="621_1_2P1"/>
      <sheetName val="PESO_VARILLAS1"/>
      <sheetName val="210_1_1"/>
      <sheetName val="210_1_2"/>
      <sheetName val="210_2_1"/>
      <sheetName val="220_1"/>
      <sheetName val="420_1"/>
      <sheetName val="421_1"/>
      <sheetName val="630_4_1"/>
      <sheetName val="640_1_1"/>
      <sheetName val="4P_1_1"/>
      <sheetName val="671_1"/>
      <sheetName val="673P_1"/>
      <sheetName val="674p_2"/>
      <sheetName val="640_1_2"/>
      <sheetName val="640_1_4"/>
      <sheetName val="630_3_1"/>
      <sheetName val="700_1"/>
      <sheetName val="701_2"/>
      <sheetName val="710_1"/>
      <sheetName val="730_1"/>
      <sheetName val="TORTA_EST"/>
      <sheetName val="PROY_ORIGINAL12"/>
      <sheetName val="PU_(2)11"/>
      <sheetName val="COSTOS_UNITARIOS6"/>
      <sheetName val="TRAYECTO_16"/>
      <sheetName val="200P_16"/>
      <sheetName val="210_2_26"/>
      <sheetName val="320_16"/>
      <sheetName val="640_16"/>
      <sheetName val="500P_16"/>
      <sheetName val="500P_26"/>
      <sheetName val="600_16"/>
      <sheetName val="610_16"/>
      <sheetName val="630_46"/>
      <sheetName val="640P_26"/>
      <sheetName val="640_1_(2)6"/>
      <sheetName val="672P_16"/>
      <sheetName val="2P_16"/>
      <sheetName val="900_26"/>
      <sheetName val="materiales_de_insumo6"/>
      <sheetName val="jornales_y_prestaciones6"/>
      <sheetName val="210_16"/>
      <sheetName val="310_16"/>
      <sheetName val="600_46"/>
      <sheetName val="661_16"/>
      <sheetName val="673_16"/>
      <sheetName val="673_26"/>
      <sheetName val="673_36"/>
      <sheetName val="672_16"/>
      <sheetName val="3P_16"/>
      <sheetName val="3P_26"/>
      <sheetName val="6_1P6"/>
      <sheetName val="6_2P6"/>
      <sheetName val="6_4P6"/>
      <sheetName val="VALOR_ENSAYOS6"/>
      <sheetName val="resumen_preacta6"/>
      <sheetName val="Resalto_en_asfalto6"/>
      <sheetName val="Mat_fresado_para_ampliacion6"/>
      <sheetName val="Tuberia_filtro_D=6&quot;6"/>
      <sheetName val="Realce_de_bordillo6"/>
      <sheetName val="Remocion_tuberia_d=24&quot;6"/>
      <sheetName val="GRAVA_ATRAQUES_DE_ALCANTARILLA6"/>
      <sheetName val="FORMATO_PREACTA6"/>
      <sheetName val="FORMATO_FECHA)6"/>
      <sheetName val="DESMONTE_LIMP_6"/>
      <sheetName val="REGISTRO_FOTOGRAFICO6"/>
      <sheetName val="S200_1_DESM__LIMP_B_6"/>
      <sheetName val="S200_2_DESM__LIMP__NB6"/>
      <sheetName val="S201_7_DEMO__ESTRUCTURAS6"/>
      <sheetName val="Remocion_alcantarillas_6"/>
      <sheetName val="Excav__Mat__Comun_6"/>
      <sheetName val="s201_15-remoción_de_alcantaril6"/>
      <sheetName val="s210_2_2-Exc_de_expl6"/>
      <sheetName val="s210_2_1-Exc_en_roca6"/>
      <sheetName val="s211_1_REMOCION_DERR_6"/>
      <sheetName val="s220_1_Terraplenes6"/>
      <sheetName val="s221_1_Pedraplen5"/>
      <sheetName val="S900_3_TRANS__DERRUMBE5"/>
      <sheetName val="s231_1_Geotextil5"/>
      <sheetName val="S230_2_Mejora__de_la_Sub-Ra5"/>
      <sheetName val="S320_1_Sub_base5"/>
      <sheetName val="S330_1_BASE_GRANULAR5"/>
      <sheetName val="CONFM__DE_CALZADA_EXISTENTE5"/>
      <sheetName val="S310_1_Confor__calzada_existe_5"/>
      <sheetName val="_S450_1_MEZCLA_MDC-15"/>
      <sheetName val="_S450_2MEZCLA_MDC-25"/>
      <sheetName val="S420_1_RIEGO_DE_IMPRIMACION_5"/>
      <sheetName val="S421_1_RIEGO_LIGA_CRR-15"/>
      <sheetName val="S460_1_FRESADO_5"/>
      <sheetName val="Excav__REPARACION_PAVIMENTO_5"/>
      <sheetName val="S465_1_EXC__PAV__ASFALTICO5"/>
      <sheetName val="S500_1_PAVIMENTO_CONCRETO5"/>
      <sheetName val="S510_1_PAVIMENTO_ADOQUIN5"/>
      <sheetName val="S600_1_EXCAV__VARIAS_5"/>
      <sheetName val="Relleno_Estructuras5"/>
      <sheetName val="eXCAVACIONES_VARIAS_EN_ROCA_5"/>
      <sheetName val="S600_2_EXCAV__ROCA5"/>
      <sheetName val="S610_1_Relleno_Estructuras5"/>
      <sheetName val="S623_1_Anclajes_5"/>
      <sheetName val="S623P1_Pantalla_Concreto5"/>
      <sheetName val="S630_3_Concretos_C5"/>
      <sheetName val="S630_4a_Concretos_D5"/>
      <sheetName val="S630_4b_Concretos_D5"/>
      <sheetName val="S630_6_CONCRETO_F5"/>
      <sheetName val="CONCRETO_G5"/>
      <sheetName val="S630_7_CONCRETO_G5"/>
      <sheetName val="s640_1_Acero_refuerzo5"/>
      <sheetName val="S642_13_Juntas_dilatacion5"/>
      <sheetName val="S644_2_Tuberia_PVC_4&quot;5"/>
      <sheetName val="_TUBERIA_36&quot;5"/>
      <sheetName val="S632_1_Baranda5"/>
      <sheetName val="_S661_1_TUBERIA_36&quot;_5"/>
      <sheetName val="S673_1_MAT__FILTRANTE5"/>
      <sheetName val="S673_2_GEOTEXTIL5"/>
      <sheetName val="TRANS__EXPLANACION5"/>
      <sheetName val="_S673_3_GEODREN_PLANAR_6&quot;5"/>
      <sheetName val="S681_1_GAVIONES5"/>
      <sheetName val="S700_1_Demarcacion5"/>
      <sheetName val="S700_2_Marca_víal5"/>
      <sheetName val="S701_1_tachas_reflectivas5"/>
      <sheetName val="S710_1_1_SEÑ_VERT__5"/>
      <sheetName val="S710_2_SEÑ_VERT_V5"/>
      <sheetName val="S710_1_2_SEÑ_VERT_5"/>
      <sheetName val="S730_1Defensas_5"/>
      <sheetName val="S800_2_CERCAS5"/>
      <sheetName val="S810_1_PROTECCION_TALUDES5"/>
      <sheetName val="S900_2Trans_explan5"/>
      <sheetName val="Tratamiento_fisuras5"/>
      <sheetName val="MARCAS_VIALES5"/>
      <sheetName val="Geomalla_con_fibra_de_vidrio5"/>
      <sheetName val="Anclajes_pasivos_4#65"/>
      <sheetName val="SNP1-geomalla_fibra_Vidrio5"/>
      <sheetName val="SNP2-geomalla_Biaxial5"/>
      <sheetName val="SNP3_concreto_3500_5"/>
      <sheetName val="SNP4_CEM__ASFALTICO5"/>
      <sheetName val="SNP5_MTTO_RUTINARIO5"/>
      <sheetName val="SNP6_Drenes5"/>
      <sheetName val="SNP7_Anclajes_pasivos_4#65"/>
      <sheetName val="SNP8_Anclajes_activos_2_Tor5"/>
      <sheetName val="SNP9_Anclajes_activos_4_Tor5"/>
      <sheetName val="SNP10_MATERIAL_3&quot;_TRIT5"/>
      <sheetName val="SNP11_Material_Relleno5"/>
      <sheetName val="SNP12_CUNETAS_3_0005"/>
      <sheetName val="SNP13_PARCHEO5"/>
      <sheetName val="SNP14_SELLO_JUNTAS5"/>
      <sheetName val="SNP15_Pilotes5"/>
      <sheetName val="SNP16_EXCAV__PAVIMENTO5"/>
      <sheetName val="SNP17_TRANS_BASE5"/>
      <sheetName val="SNP18_AFIRMADO_3&quot;5"/>
      <sheetName val="alcantarilla_K69+1035"/>
      <sheetName val="alcantarilla_K68+4375"/>
      <sheetName val="alcantarilla_K67+4555"/>
      <sheetName val="BOX_110+520_PUENTE_EL_VERDE5"/>
      <sheetName val="Muro_K99+07035"/>
      <sheetName val="MURO_K104+4545"/>
      <sheetName val="Muro_K109+05705"/>
      <sheetName val="BOX_K5"/>
      <sheetName val="INFORME_SEMANAL5"/>
      <sheetName val="201_75"/>
      <sheetName val="211_15"/>
      <sheetName val="320_25"/>
      <sheetName val="330_15"/>
      <sheetName val="330_25"/>
      <sheetName val="411_25"/>
      <sheetName val="450_2P5"/>
      <sheetName val="450_9P5"/>
      <sheetName val="461_15"/>
      <sheetName val="465_15"/>
      <sheetName val="464_1P5"/>
      <sheetName val="600_25"/>
      <sheetName val="630_55"/>
      <sheetName val="630_65"/>
      <sheetName val="630_75"/>
      <sheetName val="681_15"/>
      <sheetName val="670_P5"/>
      <sheetName val="671_P5"/>
      <sheetName val="674_25"/>
      <sheetName val="450_3P5"/>
      <sheetName val="621_1P5"/>
      <sheetName val="610_2P5"/>
      <sheetName val="230_25"/>
      <sheetName val="230_2P5"/>
      <sheetName val="621_1-1P5"/>
      <sheetName val="621_1_2P5"/>
      <sheetName val="PESO_VARILLAS5"/>
      <sheetName val="210_1_14"/>
      <sheetName val="210_1_24"/>
      <sheetName val="210_2_14"/>
      <sheetName val="220_14"/>
      <sheetName val="420_14"/>
      <sheetName val="421_14"/>
      <sheetName val="630_4_14"/>
      <sheetName val="640_1_14"/>
      <sheetName val="4P_1_14"/>
      <sheetName val="671_14"/>
      <sheetName val="673P_14"/>
      <sheetName val="674p_24"/>
      <sheetName val="640_1_24"/>
      <sheetName val="640_1_44"/>
      <sheetName val="630_3_14"/>
      <sheetName val="700_14"/>
      <sheetName val="701_24"/>
      <sheetName val="710_14"/>
      <sheetName val="730_14"/>
      <sheetName val="TORTA_EST4"/>
      <sheetName val="INFORME_SEMANAL3"/>
      <sheetName val="201_73"/>
      <sheetName val="211_13"/>
      <sheetName val="320_23"/>
      <sheetName val="330_13"/>
      <sheetName val="330_23"/>
      <sheetName val="411_23"/>
      <sheetName val="450_2P3"/>
      <sheetName val="450_9P3"/>
      <sheetName val="461_13"/>
      <sheetName val="465_13"/>
      <sheetName val="464_1P3"/>
      <sheetName val="600_23"/>
      <sheetName val="630_53"/>
      <sheetName val="630_63"/>
      <sheetName val="630_73"/>
      <sheetName val="681_13"/>
      <sheetName val="670_P3"/>
      <sheetName val="671_P3"/>
      <sheetName val="674_23"/>
      <sheetName val="450_3P3"/>
      <sheetName val="621_1P3"/>
      <sheetName val="610_2P3"/>
      <sheetName val="230_23"/>
      <sheetName val="230_2P3"/>
      <sheetName val="621_1-1P3"/>
      <sheetName val="621_1_2P3"/>
      <sheetName val="PESO_VARILLAS3"/>
      <sheetName val="210_1_12"/>
      <sheetName val="210_1_22"/>
      <sheetName val="210_2_12"/>
      <sheetName val="220_12"/>
      <sheetName val="420_12"/>
      <sheetName val="421_12"/>
      <sheetName val="630_4_12"/>
      <sheetName val="640_1_12"/>
      <sheetName val="4P_1_12"/>
      <sheetName val="671_12"/>
      <sheetName val="673P_12"/>
      <sheetName val="674p_22"/>
      <sheetName val="640_1_22"/>
      <sheetName val="640_1_42"/>
      <sheetName val="630_3_12"/>
      <sheetName val="700_12"/>
      <sheetName val="701_22"/>
      <sheetName val="710_12"/>
      <sheetName val="730_12"/>
      <sheetName val="TORTA_EST2"/>
      <sheetName val="PROY_ORIGINAL11"/>
      <sheetName val="PU_(2)10"/>
      <sheetName val="COSTOS_UNITARIOS5"/>
      <sheetName val="TRAYECTO_15"/>
      <sheetName val="200P_15"/>
      <sheetName val="210_2_25"/>
      <sheetName val="320_15"/>
      <sheetName val="640_15"/>
      <sheetName val="500P_15"/>
      <sheetName val="500P_25"/>
      <sheetName val="600_15"/>
      <sheetName val="610_15"/>
      <sheetName val="630_45"/>
      <sheetName val="640P_25"/>
      <sheetName val="640_1_(2)5"/>
      <sheetName val="672P_15"/>
      <sheetName val="2P_15"/>
      <sheetName val="900_25"/>
      <sheetName val="materiales_de_insumo5"/>
      <sheetName val="jornales_y_prestaciones5"/>
      <sheetName val="210_15"/>
      <sheetName val="310_15"/>
      <sheetName val="600_45"/>
      <sheetName val="661_15"/>
      <sheetName val="673_15"/>
      <sheetName val="673_25"/>
      <sheetName val="673_35"/>
      <sheetName val="672_15"/>
      <sheetName val="3P_15"/>
      <sheetName val="3P_25"/>
      <sheetName val="6_1P5"/>
      <sheetName val="6_2P5"/>
      <sheetName val="6_4P5"/>
      <sheetName val="VALOR_ENSAYOS5"/>
      <sheetName val="FORMATO_PREACTA5"/>
      <sheetName val="FORMATO_FECHA)5"/>
      <sheetName val="DESMONTE_LIMP_5"/>
      <sheetName val="REGISTRO_FOTOGRAFICO5"/>
      <sheetName val="S200_1_DESM__LIMP_B_5"/>
      <sheetName val="S200_2_DESM__LIMP__NB5"/>
      <sheetName val="S201_7_DEMO__ESTRUCTURAS5"/>
      <sheetName val="Remocion_alcantarillas_5"/>
      <sheetName val="Excav__Mat__Comun_5"/>
      <sheetName val="s201_15-remoción_de_alcantaril5"/>
      <sheetName val="s210_2_2-Exc_de_expl5"/>
      <sheetName val="s210_2_1-Exc_en_roca5"/>
      <sheetName val="s211_1_REMOCION_DERR_5"/>
      <sheetName val="s220_1_Terraplenes5"/>
      <sheetName val="resumen_preacta5"/>
      <sheetName val="Resalto_en_asfalto5"/>
      <sheetName val="Mat_fresado_para_ampliacion5"/>
      <sheetName val="Tuberia_filtro_D=6&quot;5"/>
      <sheetName val="Realce_de_bordillo5"/>
      <sheetName val="Remocion_tuberia_d=24&quot;5"/>
      <sheetName val="GRAVA_ATRAQUES_DE_ALCANTARILLA5"/>
      <sheetName val="INFORME_SEMANAL4"/>
      <sheetName val="201_74"/>
      <sheetName val="211_14"/>
      <sheetName val="320_24"/>
      <sheetName val="330_14"/>
      <sheetName val="330_24"/>
      <sheetName val="411_24"/>
      <sheetName val="450_2P4"/>
      <sheetName val="450_9P4"/>
      <sheetName val="461_14"/>
      <sheetName val="465_14"/>
      <sheetName val="464_1P4"/>
      <sheetName val="600_24"/>
      <sheetName val="630_54"/>
      <sheetName val="630_64"/>
      <sheetName val="630_74"/>
      <sheetName val="681_14"/>
      <sheetName val="670_P4"/>
      <sheetName val="671_P4"/>
      <sheetName val="674_24"/>
      <sheetName val="450_3P4"/>
      <sheetName val="621_1P4"/>
      <sheetName val="610_2P4"/>
      <sheetName val="230_24"/>
      <sheetName val="230_2P4"/>
      <sheetName val="621_1-1P4"/>
      <sheetName val="621_1_2P4"/>
      <sheetName val="PESO_VARILLAS4"/>
      <sheetName val="210_1_13"/>
      <sheetName val="210_1_23"/>
      <sheetName val="210_2_13"/>
      <sheetName val="220_13"/>
      <sheetName val="420_13"/>
      <sheetName val="421_13"/>
      <sheetName val="630_4_13"/>
      <sheetName val="640_1_13"/>
      <sheetName val="4P_1_13"/>
      <sheetName val="671_13"/>
      <sheetName val="673P_13"/>
      <sheetName val="674p_23"/>
      <sheetName val="640_1_23"/>
      <sheetName val="640_1_43"/>
      <sheetName val="630_3_13"/>
      <sheetName val="700_13"/>
      <sheetName val="701_23"/>
      <sheetName val="710_13"/>
      <sheetName val="730_13"/>
      <sheetName val="TORTA_EST3"/>
      <sheetName val="PROY_ORIGINAL13"/>
      <sheetName val="PU_(2)12"/>
      <sheetName val="COSTOS_UNITARIOS7"/>
      <sheetName val="TRAYECTO_17"/>
      <sheetName val="200P_17"/>
      <sheetName val="210_2_27"/>
      <sheetName val="320_17"/>
      <sheetName val="640_17"/>
      <sheetName val="500P_17"/>
      <sheetName val="500P_27"/>
      <sheetName val="600_17"/>
      <sheetName val="610_17"/>
      <sheetName val="630_47"/>
      <sheetName val="640P_27"/>
      <sheetName val="640_1_(2)7"/>
      <sheetName val="672P_17"/>
      <sheetName val="2P_17"/>
      <sheetName val="900_27"/>
      <sheetName val="materiales_de_insumo7"/>
      <sheetName val="jornales_y_prestaciones7"/>
      <sheetName val="210_17"/>
      <sheetName val="310_17"/>
      <sheetName val="600_47"/>
      <sheetName val="661_17"/>
      <sheetName val="673_17"/>
      <sheetName val="673_27"/>
      <sheetName val="673_37"/>
      <sheetName val="672_17"/>
      <sheetName val="3P_17"/>
      <sheetName val="3P_27"/>
      <sheetName val="6_1P7"/>
      <sheetName val="6_2P7"/>
      <sheetName val="6_4P7"/>
      <sheetName val="VALOR_ENSAYOS7"/>
      <sheetName val="resumen_preacta7"/>
      <sheetName val="Resalto_en_asfalto7"/>
      <sheetName val="Mat_fresado_para_ampliacion7"/>
      <sheetName val="Tuberia_filtro_D=6&quot;7"/>
      <sheetName val="Realce_de_bordillo7"/>
      <sheetName val="Remocion_tuberia_d=24&quot;7"/>
      <sheetName val="GRAVA_ATRAQUES_DE_ALCANTARILLA7"/>
      <sheetName val="FORMATO_PREACTA7"/>
      <sheetName val="FORMATO_FECHA)7"/>
      <sheetName val="DESMONTE_LIMP_7"/>
      <sheetName val="REGISTRO_FOTOGRAFICO7"/>
      <sheetName val="S200_1_DESM__LIMP_B_7"/>
      <sheetName val="S200_2_DESM__LIMP__NB7"/>
      <sheetName val="S201_7_DEMO__ESTRUCTURAS7"/>
      <sheetName val="Remocion_alcantarillas_7"/>
      <sheetName val="Excav__Mat__Comun_7"/>
      <sheetName val="s201_15-remoción_de_alcantaril7"/>
      <sheetName val="s210_2_2-Exc_de_expl7"/>
      <sheetName val="s210_2_1-Exc_en_roca7"/>
      <sheetName val="s211_1_REMOCION_DERR_7"/>
      <sheetName val="s220_1_Terraplenes7"/>
      <sheetName val="s221_1_Pedraplen6"/>
      <sheetName val="S900_3_TRANS__DERRUMBE6"/>
      <sheetName val="s231_1_Geotextil6"/>
      <sheetName val="S230_2_Mejora__de_la_Sub-Ra6"/>
      <sheetName val="S320_1_Sub_base6"/>
      <sheetName val="S330_1_BASE_GRANULAR6"/>
      <sheetName val="CONFM__DE_CALZADA_EXISTENTE6"/>
      <sheetName val="S310_1_Confor__calzada_existe_6"/>
      <sheetName val="_S450_1_MEZCLA_MDC-16"/>
      <sheetName val="_S450_2MEZCLA_MDC-26"/>
      <sheetName val="S420_1_RIEGO_DE_IMPRIMACION_6"/>
      <sheetName val="S421_1_RIEGO_LIGA_CRR-16"/>
      <sheetName val="S460_1_FRESADO_6"/>
      <sheetName val="Excav__REPARACION_PAVIMENTO_6"/>
      <sheetName val="S465_1_EXC__PAV__ASFALTICO6"/>
      <sheetName val="S500_1_PAVIMENTO_CONCRETO6"/>
      <sheetName val="S510_1_PAVIMENTO_ADOQUIN6"/>
      <sheetName val="S600_1_EXCAV__VARIAS_6"/>
      <sheetName val="Relleno_Estructuras6"/>
      <sheetName val="eXCAVACIONES_VARIAS_EN_ROCA_6"/>
      <sheetName val="S600_2_EXCAV__ROCA6"/>
      <sheetName val="S610_1_Relleno_Estructuras6"/>
      <sheetName val="S623_1_Anclajes_6"/>
      <sheetName val="S623P1_Pantalla_Concreto6"/>
      <sheetName val="S630_3_Concretos_C6"/>
      <sheetName val="S630_4a_Concretos_D6"/>
      <sheetName val="S630_4b_Concretos_D6"/>
      <sheetName val="S630_6_CONCRETO_F6"/>
      <sheetName val="CONCRETO_G6"/>
      <sheetName val="S630_7_CONCRETO_G6"/>
      <sheetName val="s640_1_Acero_refuerzo6"/>
      <sheetName val="S642_13_Juntas_dilatacion6"/>
      <sheetName val="S644_2_Tuberia_PVC_4&quot;6"/>
      <sheetName val="_TUBERIA_36&quot;6"/>
      <sheetName val="S632_1_Baranda6"/>
      <sheetName val="_S661_1_TUBERIA_36&quot;_6"/>
      <sheetName val="S673_1_MAT__FILTRANTE6"/>
      <sheetName val="S673_2_GEOTEXTIL6"/>
      <sheetName val="TRANS__EXPLANACION6"/>
      <sheetName val="_S673_3_GEODREN_PLANAR_6&quot;6"/>
      <sheetName val="S681_1_GAVIONES6"/>
      <sheetName val="S700_1_Demarcacion6"/>
      <sheetName val="S700_2_Marca_víal6"/>
      <sheetName val="S701_1_tachas_reflectivas6"/>
      <sheetName val="S710_1_1_SEÑ_VERT__6"/>
      <sheetName val="S710_2_SEÑ_VERT_V6"/>
      <sheetName val="S710_1_2_SEÑ_VERT_6"/>
      <sheetName val="S730_1Defensas_6"/>
      <sheetName val="S800_2_CERCAS6"/>
      <sheetName val="S810_1_PROTECCION_TALUDES6"/>
      <sheetName val="S900_2Trans_explan6"/>
      <sheetName val="Tratamiento_fisuras6"/>
      <sheetName val="MARCAS_VIALES6"/>
      <sheetName val="Geomalla_con_fibra_de_vidrio6"/>
      <sheetName val="Anclajes_pasivos_4#66"/>
      <sheetName val="SNP1-geomalla_fibra_Vidrio6"/>
      <sheetName val="SNP2-geomalla_Biaxial6"/>
      <sheetName val="SNP3_concreto_3500_6"/>
      <sheetName val="SNP4_CEM__ASFALTICO6"/>
      <sheetName val="SNP5_MTTO_RUTINARIO6"/>
      <sheetName val="SNP6_Drenes6"/>
      <sheetName val="SNP7_Anclajes_pasivos_4#66"/>
      <sheetName val="SNP8_Anclajes_activos_2_Tor6"/>
      <sheetName val="SNP9_Anclajes_activos_4_Tor6"/>
      <sheetName val="SNP10_MATERIAL_3&quot;_TRIT6"/>
      <sheetName val="SNP11_Material_Relleno6"/>
      <sheetName val="SNP12_CUNETAS_3_0006"/>
      <sheetName val="SNP13_PARCHEO6"/>
      <sheetName val="SNP14_SELLO_JUNTAS6"/>
      <sheetName val="SNP15_Pilotes6"/>
      <sheetName val="SNP16_EXCAV__PAVIMENTO6"/>
      <sheetName val="SNP17_TRANS_BASE6"/>
      <sheetName val="SNP18_AFIRMADO_3&quot;6"/>
      <sheetName val="alcantarilla_K69+1036"/>
      <sheetName val="alcantarilla_K68+4376"/>
      <sheetName val="alcantarilla_K67+4556"/>
      <sheetName val="BOX_110+520_PUENTE_EL_VERDE6"/>
      <sheetName val="Muro_K99+07036"/>
      <sheetName val="MURO_K104+4546"/>
      <sheetName val="Muro_K109+05706"/>
      <sheetName val="BOX_K6"/>
      <sheetName val="INFORME_SEMANAL6"/>
      <sheetName val="201_76"/>
      <sheetName val="211_16"/>
      <sheetName val="320_26"/>
      <sheetName val="330_16"/>
      <sheetName val="330_26"/>
      <sheetName val="411_26"/>
      <sheetName val="450_2P6"/>
      <sheetName val="450_9P6"/>
      <sheetName val="461_16"/>
      <sheetName val="465_16"/>
      <sheetName val="464_1P6"/>
      <sheetName val="600_26"/>
      <sheetName val="630_56"/>
      <sheetName val="630_66"/>
      <sheetName val="630_76"/>
      <sheetName val="681_16"/>
      <sheetName val="670_P6"/>
      <sheetName val="671_P6"/>
      <sheetName val="674_26"/>
      <sheetName val="450_3P6"/>
      <sheetName val="621_1P6"/>
      <sheetName val="610_2P6"/>
      <sheetName val="230_26"/>
      <sheetName val="230_2P6"/>
      <sheetName val="621_1-1P6"/>
      <sheetName val="621_1_2P6"/>
      <sheetName val="PESO_VARILLAS6"/>
      <sheetName val="210_1_15"/>
      <sheetName val="210_1_25"/>
      <sheetName val="210_2_15"/>
      <sheetName val="220_15"/>
      <sheetName val="420_15"/>
      <sheetName val="421_15"/>
      <sheetName val="630_4_15"/>
      <sheetName val="640_1_15"/>
      <sheetName val="4P_1_15"/>
      <sheetName val="671_15"/>
      <sheetName val="673P_15"/>
      <sheetName val="674p_25"/>
      <sheetName val="640_1_25"/>
      <sheetName val="640_1_45"/>
      <sheetName val="630_3_15"/>
      <sheetName val="700_15"/>
      <sheetName val="701_25"/>
      <sheetName val="710_15"/>
      <sheetName val="730_15"/>
      <sheetName val="TORTA_EST5"/>
      <sheetName val="PRESU"/>
      <sheetName val="Valores consolidados"/>
      <sheetName val="Tipo A1"/>
      <sheetName val="Tipo A2"/>
      <sheetName val="Tipo A3"/>
      <sheetName val="Tipo B1"/>
      <sheetName val="Tipo B2"/>
      <sheetName val="Tipo B3"/>
      <sheetName val="Tipo C1"/>
      <sheetName val="Tipo C2"/>
      <sheetName val="Tipo C3"/>
      <sheetName val="Tipo D1"/>
      <sheetName val="Tipo D2"/>
      <sheetName val="Tipo D3"/>
      <sheetName val="CRA.MODI"/>
      <sheetName val="RELACION DE PRECIOS"/>
      <sheetName val="ACTA 5"/>
      <sheetName val="MODIF. 2"/>
      <sheetName val="MODIF. 3"/>
      <sheetName val="cant"/>
      <sheetName val="par mar19"/>
      <sheetName val="par"/>
      <sheetName val="PU"/>
      <sheetName val="Avan Var"/>
      <sheetName val="Avan UF1"/>
      <sheetName val="Avan UF2"/>
      <sheetName val="Avan UF3"/>
      <sheetName val="Avan UF4 "/>
      <sheetName val="Var"/>
      <sheetName val="uf1"/>
      <sheetName val="uf2"/>
      <sheetName val="uf3"/>
      <sheetName val="uf4"/>
      <sheetName val="Puentes"/>
      <sheetName val="Plan de Obras"/>
      <sheetName val="REDES"/>
      <sheetName val="Hoja 2"/>
      <sheetName val="ó&gt;"/>
      <sheetName val="Skid Lifting Lug"/>
      <sheetName val="CABLE CONTROL"/>
      <sheetName val="PSM Monthly"/>
      <sheetName val="BQMPALOC"/>
      <sheetName val="_x0000_㈀㰰⌀_x0000_㈀㰮⌀_x0000_䰀଒v_x0000__x0000__x0000_頀"/>
      <sheetName val="Lista ICCU"/>
      <sheetName val="Datos_CO"/>
      <sheetName val="CCONC"/>
      <sheetName val="ACTA PROVEEDORES"/>
      <sheetName val="ACTA INICIO"/>
      <sheetName val="ACTA PARCIAL"/>
      <sheetName val="ACTA TERMINACION"/>
      <sheetName val="ACTA No.5"/>
      <sheetName val="Patrimonio neto personal"/>
      <sheetName val="Cálculos"/>
      <sheetName val="IV. MANO DE OBRA AIU"/>
      <sheetName val="sap"/>
      <sheetName val="P2"/>
      <sheetName val="P1"/>
      <sheetName val="31-05-18"/>
      <sheetName val="F-7857-308"/>
      <sheetName val="Equipo Menor"/>
      <sheetName val="ALQUILADO F-7857-308 "/>
      <sheetName val="Real Para tarifas"/>
      <sheetName val="PROY_ORIGINAL15"/>
      <sheetName val="PU_(2)14"/>
      <sheetName val="COSTOS_UNITARIOS9"/>
      <sheetName val="TRAYECTO_19"/>
      <sheetName val="200P_19"/>
      <sheetName val="210_2_29"/>
      <sheetName val="320_19"/>
      <sheetName val="640_19"/>
      <sheetName val="500P_19"/>
      <sheetName val="500P_29"/>
      <sheetName val="600_19"/>
      <sheetName val="610_19"/>
      <sheetName val="630_49"/>
      <sheetName val="640P_29"/>
      <sheetName val="640_1_(2)9"/>
      <sheetName val="672P_19"/>
      <sheetName val="2P_19"/>
      <sheetName val="900_29"/>
      <sheetName val="materiales_de_insumo9"/>
      <sheetName val="jornales_y_prestaciones9"/>
      <sheetName val="210_19"/>
      <sheetName val="310_19"/>
      <sheetName val="600_49"/>
      <sheetName val="661_19"/>
      <sheetName val="673_19"/>
      <sheetName val="673_29"/>
      <sheetName val="673_39"/>
      <sheetName val="672_19"/>
      <sheetName val="3P_19"/>
      <sheetName val="3P_29"/>
      <sheetName val="6_1P9"/>
      <sheetName val="6_2P9"/>
      <sheetName val="6_4P9"/>
      <sheetName val="VALOR_ENSAYOS9"/>
      <sheetName val="resumen_preacta9"/>
      <sheetName val="Resalto_en_asfalto9"/>
      <sheetName val="Mat_fresado_para_ampliacion9"/>
      <sheetName val="Tuberia_filtro_D=6&quot;9"/>
      <sheetName val="Realce_de_bordillo9"/>
      <sheetName val="Remocion_tuberia_d=24&quot;9"/>
      <sheetName val="GRAVA_ATRAQUES_DE_ALCANTARILLA9"/>
      <sheetName val="FORMATO_PREACTA9"/>
      <sheetName val="FORMATO_FECHA)9"/>
      <sheetName val="DESMONTE_LIMP_9"/>
      <sheetName val="REGISTRO_FOTOGRAFICO9"/>
      <sheetName val="S200_1_DESM__LIMP_B_9"/>
      <sheetName val="S200_2_DESM__LIMP__NB9"/>
      <sheetName val="S201_7_DEMO__ESTRUCTURAS9"/>
      <sheetName val="Remocion_alcantarillas_9"/>
      <sheetName val="Excav__Mat__Comun_9"/>
      <sheetName val="s201_15-remoción_de_alcantaril9"/>
      <sheetName val="s210_2_2-Exc_de_expl9"/>
      <sheetName val="s210_2_1-Exc_en_roca9"/>
      <sheetName val="s211_1_REMOCION_DERR_9"/>
      <sheetName val="s220_1_Terraplenes9"/>
      <sheetName val="s221_1_Pedraplen8"/>
      <sheetName val="S900_3_TRANS__DERRUMBE8"/>
      <sheetName val="s231_1_Geotextil8"/>
      <sheetName val="S230_2_Mejora__de_la_Sub-Ra8"/>
      <sheetName val="S320_1_Sub_base8"/>
      <sheetName val="S330_1_BASE_GRANULAR8"/>
      <sheetName val="CONFM__DE_CALZADA_EXISTENTE8"/>
      <sheetName val="S310_1_Confor__calzada_existe_8"/>
      <sheetName val="_S450_1_MEZCLA_MDC-18"/>
      <sheetName val="_S450_2MEZCLA_MDC-28"/>
      <sheetName val="S420_1_RIEGO_DE_IMPRIMACION_8"/>
      <sheetName val="S421_1_RIEGO_LIGA_CRR-18"/>
      <sheetName val="S460_1_FRESADO_8"/>
      <sheetName val="Excav__REPARACION_PAVIMENTO_8"/>
      <sheetName val="S465_1_EXC__PAV__ASFALTICO8"/>
      <sheetName val="S500_1_PAVIMENTO_CONCRETO8"/>
      <sheetName val="S510_1_PAVIMENTO_ADOQUIN8"/>
      <sheetName val="S600_1_EXCAV__VARIAS_8"/>
      <sheetName val="Relleno_Estructuras8"/>
      <sheetName val="eXCAVACIONES_VARIAS_EN_ROCA_8"/>
      <sheetName val="S600_2_EXCAV__ROCA8"/>
      <sheetName val="S610_1_Relleno_Estructuras8"/>
      <sheetName val="S623_1_Anclajes_8"/>
      <sheetName val="S623P1_Pantalla_Concreto8"/>
      <sheetName val="S630_3_Concretos_C8"/>
      <sheetName val="S630_4a_Concretos_D8"/>
      <sheetName val="S630_4b_Concretos_D8"/>
      <sheetName val="S630_6_CONCRETO_F8"/>
      <sheetName val="CONCRETO_G8"/>
      <sheetName val="S630_7_CONCRETO_G8"/>
      <sheetName val="s640_1_Acero_refuerzo8"/>
      <sheetName val="S642_13_Juntas_dilatacion8"/>
      <sheetName val="S644_2_Tuberia_PVC_4&quot;8"/>
      <sheetName val="_TUBERIA_36&quot;8"/>
      <sheetName val="S632_1_Baranda8"/>
      <sheetName val="_S661_1_TUBERIA_36&quot;_8"/>
      <sheetName val="S673_1_MAT__FILTRANTE8"/>
      <sheetName val="S673_2_GEOTEXTIL8"/>
      <sheetName val="TRANS__EXPLANACION8"/>
      <sheetName val="_S673_3_GEODREN_PLANAR_6&quot;8"/>
      <sheetName val="S681_1_GAVIONES8"/>
      <sheetName val="S700_1_Demarcacion8"/>
      <sheetName val="S700_2_Marca_víal8"/>
      <sheetName val="S701_1_tachas_reflectivas8"/>
      <sheetName val="S710_1_1_SEÑ_VERT__8"/>
      <sheetName val="S710_2_SEÑ_VERT_V8"/>
      <sheetName val="S710_1_2_SEÑ_VERT_8"/>
      <sheetName val="S730_1Defensas_8"/>
      <sheetName val="S800_2_CERCAS8"/>
      <sheetName val="S810_1_PROTECCION_TALUDES8"/>
      <sheetName val="S900_2Trans_explan8"/>
      <sheetName val="Tratamiento_fisuras8"/>
      <sheetName val="MARCAS_VIALES8"/>
      <sheetName val="Geomalla_con_fibra_de_vidrio8"/>
      <sheetName val="Anclajes_pasivos_4#68"/>
      <sheetName val="SNP1-geomalla_fibra_Vidrio8"/>
      <sheetName val="SNP2-geomalla_Biaxial8"/>
      <sheetName val="SNP3_concreto_3500_8"/>
      <sheetName val="SNP4_CEM__ASFALTICO8"/>
      <sheetName val="SNP5_MTTO_RUTINARIO8"/>
      <sheetName val="SNP6_Drenes8"/>
      <sheetName val="SNP7_Anclajes_pasivos_4#68"/>
      <sheetName val="SNP8_Anclajes_activos_2_Tor8"/>
      <sheetName val="SNP9_Anclajes_activos_4_Tor8"/>
      <sheetName val="SNP10_MATERIAL_3&quot;_TRIT8"/>
      <sheetName val="SNP11_Material_Relleno8"/>
      <sheetName val="SNP12_CUNETAS_3_0008"/>
      <sheetName val="SNP13_PARCHEO8"/>
      <sheetName val="SNP14_SELLO_JUNTAS8"/>
      <sheetName val="SNP15_Pilotes8"/>
      <sheetName val="SNP16_EXCAV__PAVIMENTO8"/>
      <sheetName val="SNP17_TRANS_BASE8"/>
      <sheetName val="SNP18_AFIRMADO_3&quot;8"/>
      <sheetName val="alcantarilla_K69+1038"/>
      <sheetName val="alcantarilla_K68+4378"/>
      <sheetName val="alcantarilla_K67+4558"/>
      <sheetName val="BOX_110+520_PUENTE_EL_VERDE8"/>
      <sheetName val="Muro_K99+07038"/>
      <sheetName val="MURO_K104+4548"/>
      <sheetName val="Muro_K109+05708"/>
      <sheetName val="BOX_K8"/>
      <sheetName val="PROY_ORIGINAL14"/>
      <sheetName val="PU_(2)13"/>
      <sheetName val="COSTOS_UNITARIOS8"/>
      <sheetName val="TRAYECTO_18"/>
      <sheetName val="200P_18"/>
      <sheetName val="210_2_28"/>
      <sheetName val="320_18"/>
      <sheetName val="640_18"/>
      <sheetName val="500P_18"/>
      <sheetName val="500P_28"/>
      <sheetName val="600_18"/>
      <sheetName val="610_18"/>
      <sheetName val="630_48"/>
      <sheetName val="640P_28"/>
      <sheetName val="640_1_(2)8"/>
      <sheetName val="672P_18"/>
      <sheetName val="2P_18"/>
      <sheetName val="900_28"/>
      <sheetName val="materiales_de_insumo8"/>
      <sheetName val="jornales_y_prestaciones8"/>
      <sheetName val="210_18"/>
      <sheetName val="310_18"/>
      <sheetName val="600_48"/>
      <sheetName val="661_18"/>
      <sheetName val="673_18"/>
      <sheetName val="673_28"/>
      <sheetName val="673_38"/>
      <sheetName val="672_18"/>
      <sheetName val="3P_18"/>
      <sheetName val="3P_28"/>
      <sheetName val="6_1P8"/>
      <sheetName val="6_2P8"/>
      <sheetName val="6_4P8"/>
      <sheetName val="VALOR_ENSAYOS8"/>
      <sheetName val="resumen_preacta8"/>
      <sheetName val="Resalto_en_asfalto8"/>
      <sheetName val="Mat_fresado_para_ampliacion8"/>
      <sheetName val="Tuberia_filtro_D=6&quot;8"/>
      <sheetName val="Realce_de_bordillo8"/>
      <sheetName val="Remocion_tuberia_d=24&quot;8"/>
      <sheetName val="GRAVA_ATRAQUES_DE_ALCANTARILLA8"/>
      <sheetName val="FORMATO_PREACTA8"/>
      <sheetName val="FORMATO_FECHA)8"/>
      <sheetName val="DESMONTE_LIMP_8"/>
      <sheetName val="REGISTRO_FOTOGRAFICO8"/>
      <sheetName val="S200_1_DESM__LIMP_B_8"/>
      <sheetName val="S200_2_DESM__LIMP__NB8"/>
      <sheetName val="S201_7_DEMO__ESTRUCTURAS8"/>
      <sheetName val="Remocion_alcantarillas_8"/>
      <sheetName val="Excav__Mat__Comun_8"/>
      <sheetName val="s201_15-remoción_de_alcantaril8"/>
      <sheetName val="s210_2_2-Exc_de_expl8"/>
      <sheetName val="s210_2_1-Exc_en_roca8"/>
      <sheetName val="s211_1_REMOCION_DERR_8"/>
      <sheetName val="s220_1_Terraplenes8"/>
      <sheetName val="s221_1_Pedraplen7"/>
      <sheetName val="S900_3_TRANS__DERRUMBE7"/>
      <sheetName val="s231_1_Geotextil7"/>
      <sheetName val="S230_2_Mejora__de_la_Sub-Ra7"/>
      <sheetName val="S320_1_Sub_base7"/>
      <sheetName val="S330_1_BASE_GRANULAR7"/>
      <sheetName val="CONFM__DE_CALZADA_EXISTENTE7"/>
      <sheetName val="S310_1_Confor__calzada_existe_7"/>
      <sheetName val="_S450_1_MEZCLA_MDC-17"/>
      <sheetName val="_S450_2MEZCLA_MDC-27"/>
      <sheetName val="S420_1_RIEGO_DE_IMPRIMACION_7"/>
      <sheetName val="S421_1_RIEGO_LIGA_CRR-17"/>
      <sheetName val="S460_1_FRESADO_7"/>
      <sheetName val="Excav__REPARACION_PAVIMENTO_7"/>
      <sheetName val="S465_1_EXC__PAV__ASFALTICO7"/>
      <sheetName val="S500_1_PAVIMENTO_CONCRETO7"/>
      <sheetName val="S510_1_PAVIMENTO_ADOQUIN7"/>
      <sheetName val="S600_1_EXCAV__VARIAS_7"/>
      <sheetName val="Relleno_Estructuras7"/>
      <sheetName val="eXCAVACIONES_VARIAS_EN_ROCA_7"/>
      <sheetName val="S600_2_EXCAV__ROCA7"/>
      <sheetName val="S610_1_Relleno_Estructuras7"/>
      <sheetName val="S623_1_Anclajes_7"/>
      <sheetName val="S623P1_Pantalla_Concreto7"/>
      <sheetName val="S630_3_Concretos_C7"/>
      <sheetName val="S630_4a_Concretos_D7"/>
      <sheetName val="S630_4b_Concretos_D7"/>
      <sheetName val="S630_6_CONCRETO_F7"/>
      <sheetName val="CONCRETO_G7"/>
      <sheetName val="S630_7_CONCRETO_G7"/>
      <sheetName val="s640_1_Acero_refuerzo7"/>
      <sheetName val="S642_13_Juntas_dilatacion7"/>
      <sheetName val="S644_2_Tuberia_PVC_4&quot;7"/>
      <sheetName val="_TUBERIA_36&quot;7"/>
      <sheetName val="S632_1_Baranda7"/>
      <sheetName val="_S661_1_TUBERIA_36&quot;_7"/>
      <sheetName val="S673_1_MAT__FILTRANTE7"/>
      <sheetName val="S673_2_GEOTEXTIL7"/>
      <sheetName val="TRANS__EXPLANACION7"/>
      <sheetName val="_S673_3_GEODREN_PLANAR_6&quot;7"/>
      <sheetName val="S681_1_GAVIONES7"/>
      <sheetName val="S700_1_Demarcacion7"/>
      <sheetName val="S700_2_Marca_víal7"/>
      <sheetName val="S701_1_tachas_reflectivas7"/>
      <sheetName val="S710_1_1_SEÑ_VERT__7"/>
      <sheetName val="S710_2_SEÑ_VERT_V7"/>
      <sheetName val="S710_1_2_SEÑ_VERT_7"/>
      <sheetName val="S730_1Defensas_7"/>
      <sheetName val="S800_2_CERCAS7"/>
      <sheetName val="S810_1_PROTECCION_TALUDES7"/>
      <sheetName val="S900_2Trans_explan7"/>
      <sheetName val="Tratamiento_fisuras7"/>
      <sheetName val="MARCAS_VIALES7"/>
      <sheetName val="Geomalla_con_fibra_de_vidrio7"/>
      <sheetName val="Anclajes_pasivos_4#67"/>
      <sheetName val="SNP1-geomalla_fibra_Vidrio7"/>
      <sheetName val="SNP2-geomalla_Biaxial7"/>
      <sheetName val="SNP3_concreto_3500_7"/>
      <sheetName val="SNP4_CEM__ASFALTICO7"/>
      <sheetName val="SNP5_MTTO_RUTINARIO7"/>
      <sheetName val="SNP6_Drenes7"/>
      <sheetName val="SNP7_Anclajes_pasivos_4#67"/>
      <sheetName val="SNP8_Anclajes_activos_2_Tor7"/>
      <sheetName val="SNP9_Anclajes_activos_4_Tor7"/>
      <sheetName val="SNP10_MATERIAL_3&quot;_TRIT7"/>
      <sheetName val="SNP11_Material_Relleno7"/>
      <sheetName val="SNP12_CUNETAS_3_0007"/>
      <sheetName val="SNP13_PARCHEO7"/>
      <sheetName val="SNP14_SELLO_JUNTAS7"/>
      <sheetName val="SNP15_Pilotes7"/>
      <sheetName val="SNP16_EXCAV__PAVIMENTO7"/>
      <sheetName val="SNP17_TRANS_BASE7"/>
      <sheetName val="SNP18_AFIRMADO_3&quot;7"/>
      <sheetName val="alcantarilla_K69+1037"/>
      <sheetName val="alcantarilla_K68+4377"/>
      <sheetName val="alcantarilla_K67+4557"/>
      <sheetName val="BOX_110+520_PUENTE_EL_VERDE7"/>
      <sheetName val="Muro_K99+07037"/>
      <sheetName val="MURO_K104+4547"/>
      <sheetName val="Muro_K109+05707"/>
      <sheetName val="BOX_K7"/>
      <sheetName val="INFORME_SEMANAL7"/>
      <sheetName val="201_77"/>
      <sheetName val="211_17"/>
      <sheetName val="320_27"/>
      <sheetName val="330_17"/>
      <sheetName val="330_27"/>
      <sheetName val="411_27"/>
      <sheetName val="450_2P7"/>
      <sheetName val="450_9P7"/>
      <sheetName val="461_17"/>
      <sheetName val="465_17"/>
      <sheetName val="464_1P7"/>
      <sheetName val="600_27"/>
      <sheetName val="630_57"/>
      <sheetName val="630_67"/>
      <sheetName val="630_77"/>
      <sheetName val="681_17"/>
      <sheetName val="670_P7"/>
      <sheetName val="671_P7"/>
      <sheetName val="674_27"/>
      <sheetName val="450_3P7"/>
      <sheetName val="621_1P7"/>
      <sheetName val="610_2P7"/>
      <sheetName val="230_27"/>
      <sheetName val="230_2P7"/>
      <sheetName val="621_1-1P7"/>
      <sheetName val="621_1_2P7"/>
      <sheetName val="PESO_VARILLAS7"/>
      <sheetName val="210_1_16"/>
      <sheetName val="210_1_26"/>
      <sheetName val="210_2_16"/>
      <sheetName val="220_16"/>
      <sheetName val="420_16"/>
      <sheetName val="421_16"/>
      <sheetName val="630_4_16"/>
      <sheetName val="640_1_16"/>
      <sheetName val="4P_1_16"/>
      <sheetName val="671_16"/>
      <sheetName val="673P_16"/>
      <sheetName val="674p_26"/>
      <sheetName val="640_1_26"/>
      <sheetName val="640_1_46"/>
      <sheetName val="630_3_16"/>
      <sheetName val="700_16"/>
      <sheetName val="701_26"/>
      <sheetName val="710_16"/>
      <sheetName val="730_16"/>
      <sheetName val="TORTA_EST6"/>
      <sheetName val="INFORME_SEMANAL8"/>
      <sheetName val="201_78"/>
      <sheetName val="211_18"/>
      <sheetName val="320_28"/>
      <sheetName val="330_18"/>
      <sheetName val="330_28"/>
      <sheetName val="411_28"/>
      <sheetName val="450_2P8"/>
      <sheetName val="450_9P8"/>
      <sheetName val="461_18"/>
      <sheetName val="465_18"/>
      <sheetName val="464_1P8"/>
      <sheetName val="600_28"/>
      <sheetName val="630_58"/>
      <sheetName val="630_68"/>
      <sheetName val="630_78"/>
      <sheetName val="681_18"/>
      <sheetName val="670_P8"/>
      <sheetName val="671_P8"/>
      <sheetName val="674_28"/>
      <sheetName val="450_3P8"/>
      <sheetName val="621_1P8"/>
      <sheetName val="610_2P8"/>
      <sheetName val="230_28"/>
      <sheetName val="230_2P8"/>
      <sheetName val="621_1-1P8"/>
      <sheetName val="621_1_2P8"/>
      <sheetName val="PESO_VARILLAS8"/>
      <sheetName val="210_1_17"/>
      <sheetName val="210_1_27"/>
      <sheetName val="210_2_17"/>
      <sheetName val="220_17"/>
      <sheetName val="420_17"/>
      <sheetName val="421_17"/>
      <sheetName val="630_4_17"/>
      <sheetName val="640_1_17"/>
      <sheetName val="4P_1_17"/>
      <sheetName val="671_17"/>
      <sheetName val="673P_17"/>
      <sheetName val="674p_27"/>
      <sheetName val="640_1_27"/>
      <sheetName val="640_1_47"/>
      <sheetName val="630_3_17"/>
      <sheetName val="700_17"/>
      <sheetName val="701_27"/>
      <sheetName val="710_17"/>
      <sheetName val="730_17"/>
      <sheetName val="TORTA_EST7"/>
      <sheetName val="PROY_ORIGINAL16"/>
      <sheetName val="PU_(2)15"/>
      <sheetName val="COSTOS_UNITARIOS10"/>
      <sheetName val="TRAYECTO_110"/>
      <sheetName val="200P_110"/>
      <sheetName val="210_2_210"/>
      <sheetName val="320_110"/>
      <sheetName val="640_110"/>
      <sheetName val="500P_110"/>
      <sheetName val="500P_210"/>
      <sheetName val="600_110"/>
      <sheetName val="610_110"/>
      <sheetName val="630_410"/>
      <sheetName val="640P_210"/>
      <sheetName val="640_1_(2)10"/>
      <sheetName val="672P_110"/>
      <sheetName val="2P_110"/>
      <sheetName val="900_210"/>
      <sheetName val="materiales_de_insumo10"/>
      <sheetName val="jornales_y_prestaciones10"/>
      <sheetName val="210_110"/>
      <sheetName val="310_110"/>
      <sheetName val="600_410"/>
      <sheetName val="661_110"/>
      <sheetName val="673_110"/>
      <sheetName val="673_210"/>
      <sheetName val="673_310"/>
      <sheetName val="672_110"/>
      <sheetName val="3P_110"/>
      <sheetName val="3P_210"/>
      <sheetName val="6_1P10"/>
      <sheetName val="6_2P10"/>
      <sheetName val="6_4P10"/>
      <sheetName val="VALOR_ENSAYOS10"/>
      <sheetName val="resumen_preacta10"/>
      <sheetName val="Resalto_en_asfalto10"/>
      <sheetName val="Mat_fresado_para_ampliacion10"/>
      <sheetName val="Tuberia_filtro_D=6&quot;10"/>
      <sheetName val="Realce_de_bordillo10"/>
      <sheetName val="Remocion_tuberia_d=24&quot;10"/>
      <sheetName val="GRAVA_ATRAQUES_DE_ALCANTARILL10"/>
      <sheetName val="FORMATO_PREACTA10"/>
      <sheetName val="FORMATO_FECHA)10"/>
      <sheetName val="DESMONTE_LIMP_10"/>
      <sheetName val="REGISTRO_FOTOGRAFICO10"/>
      <sheetName val="S200_1_DESM__LIMP_B_10"/>
      <sheetName val="S200_2_DESM__LIMP__NB10"/>
      <sheetName val="S201_7_DEMO__ESTRUCTURAS10"/>
      <sheetName val="Remocion_alcantarillas_10"/>
      <sheetName val="Excav__Mat__Comun_10"/>
      <sheetName val="s201_15-remoción_de_alcantari10"/>
      <sheetName val="s210_2_2-Exc_de_expl10"/>
      <sheetName val="s210_2_1-Exc_en_roca10"/>
      <sheetName val="s211_1_REMOCION_DERR_10"/>
      <sheetName val="s220_1_Terraplenes10"/>
      <sheetName val="s221_1_Pedraplen9"/>
      <sheetName val="S900_3_TRANS__DERRUMBE9"/>
      <sheetName val="s231_1_Geotextil9"/>
      <sheetName val="S230_2_Mejora__de_la_Sub-Ra9"/>
      <sheetName val="S320_1_Sub_base9"/>
      <sheetName val="S330_1_BASE_GRANULAR9"/>
      <sheetName val="CONFM__DE_CALZADA_EXISTENTE9"/>
      <sheetName val="S310_1_Confor__calzada_existe_9"/>
      <sheetName val="_S450_1_MEZCLA_MDC-19"/>
      <sheetName val="_S450_2MEZCLA_MDC-29"/>
      <sheetName val="S420_1_RIEGO_DE_IMPRIMACION_9"/>
      <sheetName val="S421_1_RIEGO_LIGA_CRR-19"/>
      <sheetName val="S460_1_FRESADO_9"/>
      <sheetName val="Excav__REPARACION_PAVIMENTO_9"/>
      <sheetName val="S465_1_EXC__PAV__ASFALTICO9"/>
      <sheetName val="S500_1_PAVIMENTO_CONCRETO9"/>
      <sheetName val="S510_1_PAVIMENTO_ADOQUIN9"/>
      <sheetName val="S600_1_EXCAV__VARIAS_9"/>
      <sheetName val="Relleno_Estructuras9"/>
      <sheetName val="eXCAVACIONES_VARIAS_EN_ROCA_9"/>
      <sheetName val="S600_2_EXCAV__ROCA9"/>
      <sheetName val="S610_1_Relleno_Estructuras9"/>
      <sheetName val="S623_1_Anclajes_9"/>
      <sheetName val="S623P1_Pantalla_Concreto9"/>
      <sheetName val="S630_3_Concretos_C9"/>
      <sheetName val="S630_4a_Concretos_D9"/>
      <sheetName val="S630_4b_Concretos_D9"/>
      <sheetName val="S630_6_CONCRETO_F9"/>
      <sheetName val="CONCRETO_G9"/>
      <sheetName val="S630_7_CONCRETO_G9"/>
      <sheetName val="s640_1_Acero_refuerzo9"/>
      <sheetName val="S642_13_Juntas_dilatacion9"/>
      <sheetName val="S644_2_Tuberia_PVC_4&quot;9"/>
      <sheetName val="_TUBERIA_36&quot;9"/>
      <sheetName val="S632_1_Baranda9"/>
      <sheetName val="_S661_1_TUBERIA_36&quot;_9"/>
      <sheetName val="S673_1_MAT__FILTRANTE9"/>
      <sheetName val="S673_2_GEOTEXTIL9"/>
      <sheetName val="TRANS__EXPLANACION9"/>
      <sheetName val="_S673_3_GEODREN_PLANAR_6&quot;9"/>
      <sheetName val="S681_1_GAVIONES9"/>
      <sheetName val="S700_1_Demarcacion9"/>
      <sheetName val="S700_2_Marca_víal9"/>
      <sheetName val="S701_1_tachas_reflectivas9"/>
      <sheetName val="S710_1_1_SEÑ_VERT__9"/>
      <sheetName val="S710_2_SEÑ_VERT_V9"/>
      <sheetName val="S710_1_2_SEÑ_VERT_9"/>
      <sheetName val="S730_1Defensas_9"/>
      <sheetName val="S800_2_CERCAS9"/>
      <sheetName val="S810_1_PROTECCION_TALUDES9"/>
      <sheetName val="S900_2Trans_explan9"/>
      <sheetName val="Tratamiento_fisuras9"/>
      <sheetName val="MARCAS_VIALES9"/>
      <sheetName val="Geomalla_con_fibra_de_vidrio9"/>
      <sheetName val="Anclajes_pasivos_4#69"/>
      <sheetName val="SNP1-geomalla_fibra_Vidrio9"/>
      <sheetName val="SNP2-geomalla_Biaxial9"/>
      <sheetName val="SNP3_concreto_3500_9"/>
      <sheetName val="SNP4_CEM__ASFALTICO9"/>
      <sheetName val="SNP5_MTTO_RUTINARIO9"/>
      <sheetName val="SNP6_Drenes9"/>
      <sheetName val="SNP7_Anclajes_pasivos_4#69"/>
      <sheetName val="SNP8_Anclajes_activos_2_Tor9"/>
      <sheetName val="SNP9_Anclajes_activos_4_Tor9"/>
      <sheetName val="SNP10_MATERIAL_3&quot;_TRIT9"/>
      <sheetName val="SNP11_Material_Relleno9"/>
      <sheetName val="SNP12_CUNETAS_3_0009"/>
      <sheetName val="SNP13_PARCHEO9"/>
      <sheetName val="SNP14_SELLO_JUNTAS9"/>
      <sheetName val="SNP15_Pilotes9"/>
      <sheetName val="SNP16_EXCAV__PAVIMENTO9"/>
      <sheetName val="SNP17_TRANS_BASE9"/>
      <sheetName val="SNP18_AFIRMADO_3&quot;9"/>
      <sheetName val="alcantarilla_K69+1039"/>
      <sheetName val="alcantarilla_K68+4379"/>
      <sheetName val="alcantarilla_K67+4559"/>
      <sheetName val="BOX_110+520_PUENTE_EL_VERDE9"/>
      <sheetName val="Muro_K99+07039"/>
      <sheetName val="MURO_K104+4549"/>
      <sheetName val="Muro_K109+05709"/>
      <sheetName val="BOX_K9"/>
      <sheetName val="INFORME_SEMANAL9"/>
      <sheetName val="201_79"/>
      <sheetName val="211_19"/>
      <sheetName val="320_29"/>
      <sheetName val="330_19"/>
      <sheetName val="330_29"/>
      <sheetName val="411_29"/>
      <sheetName val="450_2P9"/>
      <sheetName val="450_9P9"/>
      <sheetName val="461_19"/>
      <sheetName val="465_19"/>
      <sheetName val="464_1P9"/>
      <sheetName val="600_29"/>
      <sheetName val="630_59"/>
      <sheetName val="630_69"/>
      <sheetName val="630_79"/>
      <sheetName val="681_19"/>
      <sheetName val="670_P9"/>
      <sheetName val="671_P9"/>
      <sheetName val="674_29"/>
      <sheetName val="450_3P9"/>
      <sheetName val="621_1P9"/>
      <sheetName val="610_2P9"/>
      <sheetName val="230_29"/>
      <sheetName val="230_2P9"/>
      <sheetName val="621_1-1P9"/>
      <sheetName val="621_1_2P9"/>
      <sheetName val="PESO_VARILLAS9"/>
      <sheetName val="210_1_18"/>
      <sheetName val="210_1_28"/>
      <sheetName val="210_2_18"/>
      <sheetName val="220_18"/>
      <sheetName val="420_18"/>
      <sheetName val="421_18"/>
      <sheetName val="630_4_18"/>
      <sheetName val="640_1_18"/>
      <sheetName val="4P_1_18"/>
      <sheetName val="671_18"/>
      <sheetName val="673P_18"/>
      <sheetName val="674p_28"/>
      <sheetName val="640_1_28"/>
      <sheetName val="640_1_48"/>
      <sheetName val="630_3_18"/>
      <sheetName val="700_18"/>
      <sheetName val="701_28"/>
      <sheetName val="710_18"/>
      <sheetName val="730_18"/>
      <sheetName val="TORTA_EST8"/>
      <sheetName val="MYE_OBRA"/>
      <sheetName val="SNP7_Anclajes_pasivos6j"/>
      <sheetName val="MDC-1_COLOCACION_"/>
      <sheetName val="D-20_COLOCACION_"/>
      <sheetName val="TRANSPORTE_MEZCLA_ASFALTICA"/>
      <sheetName val="EXT_microagomerado"/>
      <sheetName val="Indicadores_Y_Listas"/>
      <sheetName val="Grafico_Avance"/>
      <sheetName val="Tramo_2"/>
      <sheetName val="PROY_ORIGINAL17"/>
      <sheetName val="PU_(2)16"/>
      <sheetName val="COSTOS_UNITARIOS11"/>
      <sheetName val="TRAYECTO_111"/>
      <sheetName val="200P_111"/>
      <sheetName val="210_2_211"/>
      <sheetName val="320_111"/>
      <sheetName val="640_111"/>
      <sheetName val="500P_111"/>
      <sheetName val="500P_211"/>
      <sheetName val="600_111"/>
      <sheetName val="610_111"/>
      <sheetName val="630_411"/>
      <sheetName val="640P_211"/>
      <sheetName val="640_1_(2)11"/>
      <sheetName val="672P_111"/>
      <sheetName val="2P_111"/>
      <sheetName val="900_211"/>
      <sheetName val="materiales_de_insumo11"/>
      <sheetName val="jornales_y_prestaciones11"/>
      <sheetName val="210_111"/>
      <sheetName val="310_111"/>
      <sheetName val="600_411"/>
      <sheetName val="661_111"/>
      <sheetName val="673_111"/>
      <sheetName val="673_211"/>
      <sheetName val="673_311"/>
      <sheetName val="672_111"/>
      <sheetName val="3P_111"/>
      <sheetName val="3P_211"/>
      <sheetName val="6_1P11"/>
      <sheetName val="6_2P11"/>
      <sheetName val="6_4P11"/>
      <sheetName val="VALOR_ENSAYOS11"/>
      <sheetName val="resumen_preacta11"/>
      <sheetName val="Resalto_en_asfalto11"/>
      <sheetName val="Mat_fresado_para_ampliacion11"/>
      <sheetName val="Tuberia_filtro_D=6&quot;11"/>
      <sheetName val="Realce_de_bordillo11"/>
      <sheetName val="Remocion_tuberia_d=24&quot;11"/>
      <sheetName val="GRAVA_ATRAQUES_DE_ALCANTARILL11"/>
      <sheetName val="FORMATO_PREACTA11"/>
      <sheetName val="FORMATO_FECHA)11"/>
      <sheetName val="DESMONTE_LIMP_11"/>
      <sheetName val="REGISTRO_FOTOGRAFICO11"/>
      <sheetName val="S200_1_DESM__LIMP_B_11"/>
      <sheetName val="S200_2_DESM__LIMP__NB11"/>
      <sheetName val="S201_7_DEMO__ESTRUCTURAS11"/>
      <sheetName val="Remocion_alcantarillas_11"/>
      <sheetName val="Excav__Mat__Comun_11"/>
      <sheetName val="s201_15-remoción_de_alcantari11"/>
      <sheetName val="s210_2_2-Exc_de_expl11"/>
      <sheetName val="s210_2_1-Exc_en_roca11"/>
      <sheetName val="s211_1_REMOCION_DERR_11"/>
      <sheetName val="s220_1_Terraplenes11"/>
      <sheetName val="s221_1_Pedraplen10"/>
      <sheetName val="S900_3_TRANS__DERRUMBE10"/>
      <sheetName val="s231_1_Geotextil10"/>
      <sheetName val="S230_2_Mejora__de_la_Sub-Ra10"/>
      <sheetName val="S320_1_Sub_base10"/>
      <sheetName val="S330_1_BASE_GRANULAR10"/>
      <sheetName val="CONFM__DE_CALZADA_EXISTENTE10"/>
      <sheetName val="S310_1_Confor__calzada_existe10"/>
      <sheetName val="_S450_1_MEZCLA_MDC-110"/>
      <sheetName val="_S450_2MEZCLA_MDC-210"/>
      <sheetName val="S420_1_RIEGO_DE_IMPRIMACION_10"/>
      <sheetName val="S421_1_RIEGO_LIGA_CRR-110"/>
      <sheetName val="S460_1_FRESADO_10"/>
      <sheetName val="Excav__REPARACION_PAVIMENTO_10"/>
      <sheetName val="S465_1_EXC__PAV__ASFALTICO10"/>
      <sheetName val="S500_1_PAVIMENTO_CONCRETO10"/>
      <sheetName val="S510_1_PAVIMENTO_ADOQUIN10"/>
      <sheetName val="S600_1_EXCAV__VARIAS_10"/>
      <sheetName val="Relleno_Estructuras10"/>
      <sheetName val="eXCAVACIONES_VARIAS_EN_ROCA_10"/>
      <sheetName val="S600_2_EXCAV__ROCA10"/>
      <sheetName val="S610_1_Relleno_Estructuras10"/>
      <sheetName val="S623_1_Anclajes_10"/>
      <sheetName val="S623P1_Pantalla_Concreto10"/>
      <sheetName val="S630_3_Concretos_C10"/>
      <sheetName val="S630_4a_Concretos_D10"/>
      <sheetName val="S630_4b_Concretos_D10"/>
      <sheetName val="S630_6_CONCRETO_F10"/>
      <sheetName val="CONCRETO_G10"/>
      <sheetName val="S630_7_CONCRETO_G10"/>
      <sheetName val="s640_1_Acero_refuerzo10"/>
      <sheetName val="S642_13_Juntas_dilatacion10"/>
      <sheetName val="S644_2_Tuberia_PVC_4&quot;10"/>
      <sheetName val="_TUBERIA_36&quot;10"/>
      <sheetName val="S632_1_Baranda10"/>
      <sheetName val="_S661_1_TUBERIA_36&quot;_10"/>
      <sheetName val="S673_1_MAT__FILTRANTE10"/>
      <sheetName val="S673_2_GEOTEXTIL10"/>
      <sheetName val="TRANS__EXPLANACION10"/>
      <sheetName val="_S673_3_GEODREN_PLANAR_6&quot;10"/>
      <sheetName val="S681_1_GAVIONES10"/>
      <sheetName val="S700_1_Demarcacion10"/>
      <sheetName val="S700_2_Marca_víal10"/>
      <sheetName val="S701_1_tachas_reflectivas10"/>
      <sheetName val="S710_1_1_SEÑ_VERT__10"/>
      <sheetName val="S710_2_SEÑ_VERT_V10"/>
      <sheetName val="S710_1_2_SEÑ_VERT_10"/>
      <sheetName val="S730_1Defensas_10"/>
      <sheetName val="S800_2_CERCAS10"/>
      <sheetName val="S810_1_PROTECCION_TALUDES10"/>
      <sheetName val="S900_2Trans_explan10"/>
      <sheetName val="Tratamiento_fisuras10"/>
      <sheetName val="MARCAS_VIALES10"/>
      <sheetName val="Geomalla_con_fibra_de_vidrio10"/>
      <sheetName val="Anclajes_pasivos_4#610"/>
      <sheetName val="SNP1-geomalla_fibra_Vidrio10"/>
      <sheetName val="SNP2-geomalla_Biaxial10"/>
      <sheetName val="SNP3_concreto_3500_10"/>
      <sheetName val="SNP4_CEM__ASFALTICO10"/>
      <sheetName val="SNP5_MTTO_RUTINARIO10"/>
      <sheetName val="SNP6_Drenes10"/>
      <sheetName val="SNP7_Anclajes_pasivos_4#610"/>
      <sheetName val="SNP8_Anclajes_activos_2_Tor10"/>
      <sheetName val="SNP9_Anclajes_activos_4_Tor10"/>
      <sheetName val="SNP10_MATERIAL_3&quot;_TRIT10"/>
      <sheetName val="SNP11_Material_Relleno10"/>
      <sheetName val="SNP12_CUNETAS_3_00010"/>
      <sheetName val="SNP13_PARCHEO10"/>
      <sheetName val="SNP14_SELLO_JUNTAS10"/>
      <sheetName val="SNP15_Pilotes10"/>
      <sheetName val="SNP16_EXCAV__PAVIMENTO10"/>
      <sheetName val="SNP17_TRANS_BASE10"/>
      <sheetName val="SNP18_AFIRMADO_3&quot;10"/>
      <sheetName val="alcantarilla_K69+10310"/>
      <sheetName val="alcantarilla_K68+43710"/>
      <sheetName val="alcantarilla_K67+45510"/>
      <sheetName val="BOX_110+520_PUENTE_EL_VERDE10"/>
      <sheetName val="Muro_K99+070310"/>
      <sheetName val="MURO_K104+45410"/>
      <sheetName val="Muro_K109+057010"/>
      <sheetName val="BOX_K10"/>
      <sheetName val="INFORME_SEMANAL10"/>
      <sheetName val="201_710"/>
      <sheetName val="211_110"/>
      <sheetName val="320_210"/>
      <sheetName val="330_110"/>
      <sheetName val="330_210"/>
      <sheetName val="411_210"/>
      <sheetName val="450_2P10"/>
      <sheetName val="450_9P10"/>
      <sheetName val="461_110"/>
      <sheetName val="465_110"/>
      <sheetName val="464_1P10"/>
      <sheetName val="600_210"/>
      <sheetName val="630_510"/>
      <sheetName val="630_610"/>
      <sheetName val="630_710"/>
      <sheetName val="681_110"/>
      <sheetName val="670_P10"/>
      <sheetName val="671_P10"/>
      <sheetName val="674_210"/>
      <sheetName val="450_3P10"/>
      <sheetName val="621_1P10"/>
      <sheetName val="610_2P10"/>
      <sheetName val="230_210"/>
      <sheetName val="230_2P10"/>
      <sheetName val="621_1-1P10"/>
      <sheetName val="621_1_2P10"/>
      <sheetName val="PESO_VARILLAS10"/>
      <sheetName val="210_1_19"/>
      <sheetName val="210_1_29"/>
      <sheetName val="210_2_19"/>
      <sheetName val="220_19"/>
      <sheetName val="420_19"/>
      <sheetName val="421_19"/>
      <sheetName val="630_4_19"/>
      <sheetName val="640_1_19"/>
      <sheetName val="4P_1_19"/>
      <sheetName val="671_19"/>
      <sheetName val="673P_19"/>
      <sheetName val="674p_29"/>
      <sheetName val="640_1_29"/>
      <sheetName val="640_1_49"/>
      <sheetName val="630_3_19"/>
      <sheetName val="700_19"/>
      <sheetName val="701_29"/>
      <sheetName val="710_19"/>
      <sheetName val="730_19"/>
      <sheetName val="TORTA_EST9"/>
      <sheetName val="MYE_OBRA1"/>
      <sheetName val="MDC-1_COLOCACION_1"/>
      <sheetName val="D-20_COLOCACION_1"/>
      <sheetName val="TRANSPORTE_MEZCLA_ASFALTICA1"/>
      <sheetName val="EXT_microagomerado1"/>
      <sheetName val="Indicadores_Y_Listas1"/>
      <sheetName val="Grafico_Avance1"/>
      <sheetName val="Tramo_21"/>
      <sheetName val="BASE_DE_DATOS_DE_PRECIOS"/>
      <sheetName val="BASE_DE_DATOS_DE_PRECIOS1"/>
      <sheetName val="TARIFAS_MATERIALES"/>
      <sheetName val="TARIFAS_EQUIPOS_"/>
      <sheetName val="TARIFA_SALARIOS"/>
      <sheetName val="TARIFAS_MATERIALES1"/>
      <sheetName val="TARIFAS_EQUIPOS_1"/>
      <sheetName val="TARIFA_SALARIOS1"/>
      <sheetName val="MDC-1_COLOCACION_2"/>
      <sheetName val="D-20_COLOCACION_2"/>
      <sheetName val="TRANSPORTE_MEZCLA_ASFALTICA2"/>
      <sheetName val="EXT_microagomerado2"/>
      <sheetName val="Grafico_Avance2"/>
      <sheetName val="MYE_OBRA2"/>
      <sheetName val="TARIFAS_MATERIALES2"/>
      <sheetName val="TARIFAS_EQUIPOS_2"/>
      <sheetName val="TARIFA_SALARIOS2"/>
      <sheetName val="BASE_DE_DATOS_DE_PRECIOS2"/>
      <sheetName val="Indicadores_Y_Listas2"/>
      <sheetName val="Tramo_22"/>
      <sheetName val="MDC-1_COLOCACION_3"/>
      <sheetName val="D-20_COLOCACION_3"/>
      <sheetName val="TRANSPORTE_MEZCLA_ASFALTICA3"/>
      <sheetName val="EXT_microagomerado3"/>
      <sheetName val="Grafico_Avance3"/>
      <sheetName val="MYE_OBRA3"/>
      <sheetName val="TARIFAS_MATERIALES3"/>
      <sheetName val="TARIFAS_EQUIPOS_3"/>
      <sheetName val="TARIFA_SALARIOS3"/>
      <sheetName val="BASE_DE_DATOS_DE_PRECIOS3"/>
      <sheetName val="Indicadores_Y_Listas3"/>
      <sheetName val="Tramo_23"/>
      <sheetName val="MDC-1_COLOCACION_4"/>
      <sheetName val="D-20_COLOCACION_4"/>
      <sheetName val="TRANSPORTE_MEZCLA_ASFALTICA4"/>
      <sheetName val="EXT_microagomerado4"/>
      <sheetName val="Grafico_Avance4"/>
      <sheetName val="MYE_OBRA4"/>
      <sheetName val="TARIFAS_MATERIALES4"/>
      <sheetName val="TARIFAS_EQUIPOS_4"/>
      <sheetName val="TARIFA_SALARIOS4"/>
      <sheetName val="BASE_DE_DATOS_DE_PRECIOS4"/>
      <sheetName val="Indicadores_Y_Listas4"/>
      <sheetName val="Tramo_24"/>
      <sheetName val="MDC-1_COLOCACION_5"/>
      <sheetName val="D-20_COLOCACION_5"/>
      <sheetName val="TRANSPORTE_MEZCLA_ASFALTICA5"/>
      <sheetName val="EXT_microagomerado5"/>
      <sheetName val="Grafico_Avance5"/>
      <sheetName val="MYE_OBRA5"/>
      <sheetName val="TARIFAS_MATERIALES5"/>
      <sheetName val="TARIFAS_EQUIPOS_5"/>
      <sheetName val="TARIFA_SALARIOS5"/>
      <sheetName val="BASE_DE_DATOS_DE_PRECIOS5"/>
      <sheetName val="Indicadores_Y_Listas5"/>
      <sheetName val="Tramo_25"/>
      <sheetName val="Listas de apoyo Social"/>
      <sheetName val="Listas de apoyo"/>
      <sheetName val="PRESUPUESTO V5"/>
      <sheetName val="1. Preliminares"/>
      <sheetName val="2. Demoliciones"/>
      <sheetName val="3. Elementos y Estructuras"/>
      <sheetName val="4. HVAC"/>
      <sheetName val="8. Recubrimientos y Acabados"/>
      <sheetName val="9. Otros"/>
      <sheetName val="10. Tramites y Licencias"/>
      <sheetName val="Programacion"/>
      <sheetName val="EMPRESAS"/>
      <sheetName val="ó&gt;_x0000__x0001__x0000__x0000__"/>
      <sheetName val="resum96"/>
      <sheetName val="PROY_ORIGINAL19"/>
      <sheetName val="PU_(2)18"/>
      <sheetName val="COSTOS_UNITARIOS13"/>
      <sheetName val="TRAYECTO_113"/>
      <sheetName val="200P_113"/>
      <sheetName val="210_2_213"/>
      <sheetName val="320_113"/>
      <sheetName val="640_113"/>
      <sheetName val="500P_113"/>
      <sheetName val="500P_213"/>
      <sheetName val="600_113"/>
      <sheetName val="610_113"/>
      <sheetName val="630_413"/>
      <sheetName val="640P_213"/>
      <sheetName val="640_1_(2)13"/>
      <sheetName val="672P_113"/>
      <sheetName val="2P_113"/>
      <sheetName val="900_213"/>
      <sheetName val="materiales_de_insumo13"/>
      <sheetName val="jornales_y_prestaciones13"/>
      <sheetName val="210_113"/>
      <sheetName val="310_113"/>
      <sheetName val="600_413"/>
      <sheetName val="661_113"/>
      <sheetName val="673_113"/>
      <sheetName val="673_213"/>
      <sheetName val="673_313"/>
      <sheetName val="672_113"/>
      <sheetName val="3P_113"/>
      <sheetName val="3P_213"/>
      <sheetName val="6_1P13"/>
      <sheetName val="6_2P13"/>
      <sheetName val="6_4P13"/>
      <sheetName val="VALOR_ENSAYOS13"/>
      <sheetName val="resumen_preacta13"/>
      <sheetName val="Resalto_en_asfalto13"/>
      <sheetName val="Mat_fresado_para_ampliacion13"/>
      <sheetName val="Tuberia_filtro_D=6&quot;13"/>
      <sheetName val="Realce_de_bordillo13"/>
      <sheetName val="Remocion_tuberia_d=24&quot;13"/>
      <sheetName val="GRAVA_ATRAQUES_DE_ALCANTARILL13"/>
      <sheetName val="FORMATO_PREACTA13"/>
      <sheetName val="FORMATO_FECHA)13"/>
      <sheetName val="DESMONTE_LIMP_13"/>
      <sheetName val="REGISTRO_FOTOGRAFICO13"/>
      <sheetName val="S200_1_DESM__LIMP_B_13"/>
      <sheetName val="S200_2_DESM__LIMP__NB13"/>
      <sheetName val="S201_7_DEMO__ESTRUCTURAS13"/>
      <sheetName val="Remocion_alcantarillas_13"/>
      <sheetName val="Excav__Mat__Comun_13"/>
      <sheetName val="s201_15-remoción_de_alcantari13"/>
      <sheetName val="s210_2_2-Exc_de_expl13"/>
      <sheetName val="s210_2_1-Exc_en_roca13"/>
      <sheetName val="s211_1_REMOCION_DERR_13"/>
      <sheetName val="s220_1_Terraplenes13"/>
      <sheetName val="s221_1_Pedraplen13"/>
      <sheetName val="S900_3_TRANS__DERRUMBE13"/>
      <sheetName val="s231_1_Geotextil13"/>
      <sheetName val="S230_2_Mejora__de_la_Sub-Ra13"/>
      <sheetName val="S320_1_Sub_base13"/>
      <sheetName val="S330_1_BASE_GRANULAR13"/>
      <sheetName val="CONFM__DE_CALZADA_EXISTENTE13"/>
      <sheetName val="S310_1_Confor__calzada_existe13"/>
      <sheetName val="_S450_1_MEZCLA_MDC-113"/>
      <sheetName val="_S450_2MEZCLA_MDC-213"/>
      <sheetName val="S420_1_RIEGO_DE_IMPRIMACION_13"/>
      <sheetName val="S421_1_RIEGO_LIGA_CRR-113"/>
      <sheetName val="S460_1_FRESADO_13"/>
      <sheetName val="Excav__REPARACION_PAVIMENTO_13"/>
      <sheetName val="S465_1_EXC__PAV__ASFALTICO13"/>
      <sheetName val="S500_1_PAVIMENTO_CONCRETO13"/>
      <sheetName val="S510_1_PAVIMENTO_ADOQUIN13"/>
      <sheetName val="S600_1_EXCAV__VARIAS_13"/>
      <sheetName val="Relleno_Estructuras13"/>
      <sheetName val="eXCAVACIONES_VARIAS_EN_ROCA_13"/>
      <sheetName val="S600_2_EXCAV__ROCA13"/>
      <sheetName val="S610_1_Relleno_Estructuras13"/>
      <sheetName val="S623_1_Anclajes_13"/>
      <sheetName val="S623P1_Pantalla_Concreto13"/>
      <sheetName val="S630_3_Concretos_C13"/>
      <sheetName val="S630_4a_Concretos_D13"/>
      <sheetName val="S630_4b_Concretos_D13"/>
      <sheetName val="S630_6_CONCRETO_F13"/>
      <sheetName val="CONCRETO_G13"/>
      <sheetName val="S630_7_CONCRETO_G13"/>
      <sheetName val="s640_1_Acero_refuerzo13"/>
      <sheetName val="S642_13_Juntas_dilatacion13"/>
      <sheetName val="S644_2_Tuberia_PVC_4&quot;13"/>
      <sheetName val="_TUBERIA_36&quot;13"/>
      <sheetName val="S632_1_Baranda13"/>
      <sheetName val="_S661_1_TUBERIA_36&quot;_13"/>
      <sheetName val="S673_1_MAT__FILTRANTE13"/>
      <sheetName val="S673_2_GEOTEXTIL13"/>
      <sheetName val="TRANS__EXPLANACION13"/>
      <sheetName val="_S673_3_GEODREN_PLANAR_6&quot;13"/>
      <sheetName val="S681_1_GAVIONES13"/>
      <sheetName val="S700_1_Demarcacion13"/>
      <sheetName val="S700_2_Marca_víal13"/>
      <sheetName val="S701_1_tachas_reflectivas13"/>
      <sheetName val="S710_1_1_SEÑ_VERT__13"/>
      <sheetName val="S710_2_SEÑ_VERT_V13"/>
      <sheetName val="S710_1_2_SEÑ_VERT_13"/>
      <sheetName val="S730_1Defensas_13"/>
      <sheetName val="S800_2_CERCAS13"/>
      <sheetName val="S810_1_PROTECCION_TALUDES13"/>
      <sheetName val="S900_2Trans_explan13"/>
      <sheetName val="Tratamiento_fisuras13"/>
      <sheetName val="MARCAS_VIALES13"/>
      <sheetName val="Geomalla_con_fibra_de_vidrio13"/>
      <sheetName val="Anclajes_pasivos_4#613"/>
      <sheetName val="SNP1-geomalla_fibra_Vidrio13"/>
      <sheetName val="SNP2-geomalla_Biaxial13"/>
      <sheetName val="SNP3_concreto_3500_13"/>
      <sheetName val="SNP4_CEM__ASFALTICO13"/>
      <sheetName val="SNP5_MTTO_RUTINARIO13"/>
      <sheetName val="SNP6_Drenes13"/>
      <sheetName val="SNP7_Anclajes_pasivos_4#613"/>
      <sheetName val="SNP8_Anclajes_activos_2_Tor13"/>
      <sheetName val="SNP9_Anclajes_activos_4_Tor13"/>
      <sheetName val="SNP10_MATERIAL_3&quot;_TRIT13"/>
      <sheetName val="SNP11_Material_Relleno13"/>
      <sheetName val="SNP12_CUNETAS_3_00013"/>
      <sheetName val="SNP13_PARCHEO13"/>
      <sheetName val="SNP14_SELLO_JUNTAS13"/>
      <sheetName val="SNP15_Pilotes13"/>
      <sheetName val="SNP16_EXCAV__PAVIMENTO13"/>
      <sheetName val="SNP17_TRANS_BASE13"/>
      <sheetName val="SNP18_AFIRMADO_3&quot;13"/>
      <sheetName val="alcantarilla_K69+10313"/>
      <sheetName val="alcantarilla_K68+43713"/>
      <sheetName val="alcantarilla_K67+45513"/>
      <sheetName val="BOX_110+520_PUENTE_EL_VERDE13"/>
      <sheetName val="Muro_K99+070313"/>
      <sheetName val="MURO_K104+45413"/>
      <sheetName val="Muro_K109+057013"/>
      <sheetName val="BOX_K13"/>
      <sheetName val="Indicadores_Y_Listas9"/>
      <sheetName val="Indicadores_Y_Listas6"/>
      <sheetName val="s221_1_Pedraplen11"/>
      <sheetName val="S900_3_TRANS__DERRUMBE11"/>
      <sheetName val="s231_1_Geotextil11"/>
      <sheetName val="S230_2_Mejora__de_la_Sub-Ra11"/>
      <sheetName val="S320_1_Sub_base11"/>
      <sheetName val="S330_1_BASE_GRANULAR11"/>
      <sheetName val="CONFM__DE_CALZADA_EXISTENTE11"/>
      <sheetName val="S310_1_Confor__calzada_existe11"/>
      <sheetName val="_S450_1_MEZCLA_MDC-111"/>
      <sheetName val="_S450_2MEZCLA_MDC-211"/>
      <sheetName val="S420_1_RIEGO_DE_IMPRIMACION_11"/>
      <sheetName val="S421_1_RIEGO_LIGA_CRR-111"/>
      <sheetName val="S460_1_FRESADO_11"/>
      <sheetName val="Excav__REPARACION_PAVIMENTO_11"/>
      <sheetName val="S465_1_EXC__PAV__ASFALTICO11"/>
      <sheetName val="S500_1_PAVIMENTO_CONCRETO11"/>
      <sheetName val="S510_1_PAVIMENTO_ADOQUIN11"/>
      <sheetName val="S600_1_EXCAV__VARIAS_11"/>
      <sheetName val="Relleno_Estructuras11"/>
      <sheetName val="eXCAVACIONES_VARIAS_EN_ROCA_11"/>
      <sheetName val="S600_2_EXCAV__ROCA11"/>
      <sheetName val="S610_1_Relleno_Estructuras11"/>
      <sheetName val="S623_1_Anclajes_11"/>
      <sheetName val="S623P1_Pantalla_Concreto11"/>
      <sheetName val="S630_3_Concretos_C11"/>
      <sheetName val="S630_4a_Concretos_D11"/>
      <sheetName val="S630_4b_Concretos_D11"/>
      <sheetName val="S630_6_CONCRETO_F11"/>
      <sheetName val="CONCRETO_G11"/>
      <sheetName val="S630_7_CONCRETO_G11"/>
      <sheetName val="s640_1_Acero_refuerzo11"/>
      <sheetName val="S642_13_Juntas_dilatacion11"/>
      <sheetName val="S644_2_Tuberia_PVC_4&quot;11"/>
      <sheetName val="_TUBERIA_36&quot;11"/>
      <sheetName val="S632_1_Baranda11"/>
      <sheetName val="_S661_1_TUBERIA_36&quot;_11"/>
      <sheetName val="S673_1_MAT__FILTRANTE11"/>
      <sheetName val="S673_2_GEOTEXTIL11"/>
      <sheetName val="TRANS__EXPLANACION11"/>
      <sheetName val="_S673_3_GEODREN_PLANAR_6&quot;11"/>
      <sheetName val="S681_1_GAVIONES11"/>
      <sheetName val="S700_1_Demarcacion11"/>
      <sheetName val="S700_2_Marca_víal11"/>
      <sheetName val="S701_1_tachas_reflectivas11"/>
      <sheetName val="S710_1_1_SEÑ_VERT__11"/>
      <sheetName val="S710_2_SEÑ_VERT_V11"/>
      <sheetName val="S710_1_2_SEÑ_VERT_11"/>
      <sheetName val="S730_1Defensas_11"/>
      <sheetName val="S800_2_CERCAS11"/>
      <sheetName val="S810_1_PROTECCION_TALUDES11"/>
      <sheetName val="S900_2Trans_explan11"/>
      <sheetName val="Tratamiento_fisuras11"/>
      <sheetName val="MARCAS_VIALES11"/>
      <sheetName val="Geomalla_con_fibra_de_vidrio11"/>
      <sheetName val="Anclajes_pasivos_4#611"/>
      <sheetName val="SNP1-geomalla_fibra_Vidrio11"/>
      <sheetName val="SNP2-geomalla_Biaxial11"/>
      <sheetName val="SNP3_concreto_3500_11"/>
      <sheetName val="SNP4_CEM__ASFALTICO11"/>
      <sheetName val="SNP5_MTTO_RUTINARIO11"/>
      <sheetName val="SNP6_Drenes11"/>
      <sheetName val="SNP7_Anclajes_pasivos_4#611"/>
      <sheetName val="SNP8_Anclajes_activos_2_Tor11"/>
      <sheetName val="SNP9_Anclajes_activos_4_Tor11"/>
      <sheetName val="SNP10_MATERIAL_3&quot;_TRIT11"/>
      <sheetName val="SNP11_Material_Relleno11"/>
      <sheetName val="SNP12_CUNETAS_3_00011"/>
      <sheetName val="SNP13_PARCHEO11"/>
      <sheetName val="SNP14_SELLO_JUNTAS11"/>
      <sheetName val="SNP15_Pilotes11"/>
      <sheetName val="SNP16_EXCAV__PAVIMENTO11"/>
      <sheetName val="SNP17_TRANS_BASE11"/>
      <sheetName val="SNP18_AFIRMADO_3&quot;11"/>
      <sheetName val="alcantarilla_K69+10311"/>
      <sheetName val="alcantarilla_K68+43711"/>
      <sheetName val="alcantarilla_K67+45511"/>
      <sheetName val="BOX_110+520_PUENTE_EL_VERDE11"/>
      <sheetName val="Muro_K99+070311"/>
      <sheetName val="MURO_K104+45411"/>
      <sheetName val="Muro_K109+057011"/>
      <sheetName val="BOX_K11"/>
      <sheetName val="Indicadores_Y_Listas7"/>
      <sheetName val="PROY_ORIGINAL18"/>
      <sheetName val="PU_(2)17"/>
      <sheetName val="COSTOS_UNITARIOS12"/>
      <sheetName val="TRAYECTO_112"/>
      <sheetName val="200P_112"/>
      <sheetName val="210_2_212"/>
      <sheetName val="320_112"/>
      <sheetName val="640_112"/>
      <sheetName val="500P_112"/>
      <sheetName val="500P_212"/>
      <sheetName val="600_112"/>
      <sheetName val="610_112"/>
      <sheetName val="630_412"/>
      <sheetName val="640P_212"/>
      <sheetName val="640_1_(2)12"/>
      <sheetName val="672P_112"/>
      <sheetName val="2P_112"/>
      <sheetName val="900_212"/>
      <sheetName val="materiales_de_insumo12"/>
      <sheetName val="jornales_y_prestaciones12"/>
      <sheetName val="210_112"/>
      <sheetName val="310_112"/>
      <sheetName val="600_412"/>
      <sheetName val="661_112"/>
      <sheetName val="673_112"/>
      <sheetName val="673_212"/>
      <sheetName val="673_312"/>
      <sheetName val="672_112"/>
      <sheetName val="3P_112"/>
      <sheetName val="3P_212"/>
      <sheetName val="6_1P12"/>
      <sheetName val="6_2P12"/>
      <sheetName val="6_4P12"/>
      <sheetName val="VALOR_ENSAYOS12"/>
      <sheetName val="resumen_preacta12"/>
      <sheetName val="Resalto_en_asfalto12"/>
      <sheetName val="Mat_fresado_para_ampliacion12"/>
      <sheetName val="Tuberia_filtro_D=6&quot;12"/>
      <sheetName val="Realce_de_bordillo12"/>
      <sheetName val="Remocion_tuberia_d=24&quot;12"/>
      <sheetName val="GRAVA_ATRAQUES_DE_ALCANTARILL12"/>
      <sheetName val="FORMATO_PREACTA12"/>
      <sheetName val="FORMATO_FECHA)12"/>
      <sheetName val="DESMONTE_LIMP_12"/>
      <sheetName val="REGISTRO_FOTOGRAFICO12"/>
      <sheetName val="S200_1_DESM__LIMP_B_12"/>
      <sheetName val="S200_2_DESM__LIMP__NB12"/>
      <sheetName val="S201_7_DEMO__ESTRUCTURAS12"/>
      <sheetName val="Remocion_alcantarillas_12"/>
      <sheetName val="Excav__Mat__Comun_12"/>
      <sheetName val="s201_15-remoción_de_alcantari12"/>
      <sheetName val="s210_2_2-Exc_de_expl12"/>
      <sheetName val="s210_2_1-Exc_en_roca12"/>
      <sheetName val="s211_1_REMOCION_DERR_12"/>
      <sheetName val="s220_1_Terraplenes12"/>
      <sheetName val="s221_1_Pedraplen12"/>
      <sheetName val="S900_3_TRANS__DERRUMBE12"/>
      <sheetName val="s231_1_Geotextil12"/>
      <sheetName val="S230_2_Mejora__de_la_Sub-Ra12"/>
      <sheetName val="S320_1_Sub_base12"/>
      <sheetName val="S330_1_BASE_GRANULAR12"/>
      <sheetName val="CONFM__DE_CALZADA_EXISTENTE12"/>
      <sheetName val="S310_1_Confor__calzada_existe12"/>
      <sheetName val="_S450_1_MEZCLA_MDC-112"/>
      <sheetName val="_S450_2MEZCLA_MDC-212"/>
      <sheetName val="S420_1_RIEGO_DE_IMPRIMACION_12"/>
      <sheetName val="S421_1_RIEGO_LIGA_CRR-112"/>
      <sheetName val="S460_1_FRESADO_12"/>
      <sheetName val="Excav__REPARACION_PAVIMENTO_12"/>
      <sheetName val="S465_1_EXC__PAV__ASFALTICO12"/>
      <sheetName val="S500_1_PAVIMENTO_CONCRETO12"/>
      <sheetName val="S510_1_PAVIMENTO_ADOQUIN12"/>
      <sheetName val="S600_1_EXCAV__VARIAS_12"/>
      <sheetName val="Relleno_Estructuras12"/>
      <sheetName val="eXCAVACIONES_VARIAS_EN_ROCA_12"/>
      <sheetName val="S600_2_EXCAV__ROCA12"/>
      <sheetName val="S610_1_Relleno_Estructuras12"/>
      <sheetName val="S623_1_Anclajes_12"/>
      <sheetName val="S623P1_Pantalla_Concreto12"/>
      <sheetName val="S630_3_Concretos_C12"/>
      <sheetName val="S630_4a_Concretos_D12"/>
      <sheetName val="S630_4b_Concretos_D12"/>
      <sheetName val="S630_6_CONCRETO_F12"/>
      <sheetName val="CONCRETO_G12"/>
      <sheetName val="S630_7_CONCRETO_G12"/>
      <sheetName val="s640_1_Acero_refuerzo12"/>
      <sheetName val="S642_13_Juntas_dilatacion12"/>
      <sheetName val="S644_2_Tuberia_PVC_4&quot;12"/>
      <sheetName val="_TUBERIA_36&quot;12"/>
      <sheetName val="S632_1_Baranda12"/>
      <sheetName val="_S661_1_TUBERIA_36&quot;_12"/>
      <sheetName val="S673_1_MAT__FILTRANTE12"/>
      <sheetName val="S673_2_GEOTEXTIL12"/>
      <sheetName val="TRANS__EXPLANACION12"/>
      <sheetName val="_S673_3_GEODREN_PLANAR_6&quot;12"/>
      <sheetName val="S681_1_GAVIONES12"/>
      <sheetName val="S700_1_Demarcacion12"/>
      <sheetName val="S700_2_Marca_víal12"/>
      <sheetName val="S701_1_tachas_reflectivas12"/>
      <sheetName val="S710_1_1_SEÑ_VERT__12"/>
      <sheetName val="S710_2_SEÑ_VERT_V12"/>
      <sheetName val="S710_1_2_SEÑ_VERT_12"/>
      <sheetName val="S730_1Defensas_12"/>
      <sheetName val="S800_2_CERCAS12"/>
      <sheetName val="S810_1_PROTECCION_TALUDES12"/>
      <sheetName val="S900_2Trans_explan12"/>
      <sheetName val="Tratamiento_fisuras12"/>
      <sheetName val="MARCAS_VIALES12"/>
      <sheetName val="Geomalla_con_fibra_de_vidrio12"/>
      <sheetName val="Anclajes_pasivos_4#612"/>
      <sheetName val="SNP1-geomalla_fibra_Vidrio12"/>
      <sheetName val="SNP2-geomalla_Biaxial12"/>
      <sheetName val="SNP3_concreto_3500_12"/>
      <sheetName val="SNP4_CEM__ASFALTICO12"/>
      <sheetName val="SNP5_MTTO_RUTINARIO12"/>
      <sheetName val="SNP6_Drenes12"/>
      <sheetName val="SNP7_Anclajes_pasivos_4#612"/>
      <sheetName val="SNP8_Anclajes_activos_2_Tor12"/>
      <sheetName val="SNP9_Anclajes_activos_4_Tor12"/>
      <sheetName val="SNP10_MATERIAL_3&quot;_TRIT12"/>
      <sheetName val="SNP11_Material_Relleno12"/>
      <sheetName val="SNP12_CUNETAS_3_00012"/>
      <sheetName val="SNP13_PARCHEO12"/>
      <sheetName val="SNP14_SELLO_JUNTAS12"/>
      <sheetName val="SNP15_Pilotes12"/>
      <sheetName val="SNP16_EXCAV__PAVIMENTO12"/>
      <sheetName val="SNP17_TRANS_BASE12"/>
      <sheetName val="SNP18_AFIRMADO_3&quot;12"/>
      <sheetName val="alcantarilla_K69+10312"/>
      <sheetName val="alcantarilla_K68+43712"/>
      <sheetName val="alcantarilla_K67+45512"/>
      <sheetName val="BOX_110+520_PUENTE_EL_VERDE12"/>
      <sheetName val="Muro_K99+070312"/>
      <sheetName val="MURO_K104+45412"/>
      <sheetName val="Muro_K109+057012"/>
      <sheetName val="BOX_K12"/>
      <sheetName val="Indicadores_Y_Listas8"/>
      <sheetName val="PROY_ORIGINAL20"/>
      <sheetName val="PU_(2)19"/>
      <sheetName val="COSTOS_UNITARIOS14"/>
      <sheetName val="TRAYECTO_114"/>
      <sheetName val="200P_114"/>
      <sheetName val="210_2_214"/>
      <sheetName val="320_114"/>
      <sheetName val="640_114"/>
      <sheetName val="500P_114"/>
      <sheetName val="500P_214"/>
      <sheetName val="600_114"/>
      <sheetName val="610_114"/>
      <sheetName val="630_414"/>
      <sheetName val="640P_214"/>
      <sheetName val="640_1_(2)14"/>
      <sheetName val="672P_114"/>
      <sheetName val="2P_114"/>
      <sheetName val="900_214"/>
      <sheetName val="materiales_de_insumo14"/>
      <sheetName val="jornales_y_prestaciones14"/>
      <sheetName val="210_114"/>
      <sheetName val="310_114"/>
      <sheetName val="600_414"/>
      <sheetName val="661_114"/>
      <sheetName val="673_114"/>
      <sheetName val="673_214"/>
      <sheetName val="673_314"/>
      <sheetName val="672_114"/>
      <sheetName val="3P_114"/>
      <sheetName val="3P_214"/>
      <sheetName val="6_1P14"/>
      <sheetName val="6_2P14"/>
      <sheetName val="6_4P14"/>
      <sheetName val="VALOR_ENSAYOS14"/>
      <sheetName val="resumen_preacta14"/>
      <sheetName val="Resalto_en_asfalto14"/>
      <sheetName val="Mat_fresado_para_ampliacion14"/>
      <sheetName val="Tuberia_filtro_D=6&quot;14"/>
      <sheetName val="Realce_de_bordillo14"/>
      <sheetName val="Remocion_tuberia_d=24&quot;14"/>
      <sheetName val="GRAVA_ATRAQUES_DE_ALCANTARILL14"/>
      <sheetName val="FORMATO_PREACTA14"/>
      <sheetName val="FORMATO_FECHA)14"/>
      <sheetName val="DESMONTE_LIMP_14"/>
      <sheetName val="REGISTRO_FOTOGRAFICO14"/>
      <sheetName val="S200_1_DESM__LIMP_B_14"/>
      <sheetName val="S200_2_DESM__LIMP__NB14"/>
      <sheetName val="S201_7_DEMO__ESTRUCTURAS14"/>
      <sheetName val="Remocion_alcantarillas_14"/>
      <sheetName val="Excav__Mat__Comun_14"/>
      <sheetName val="s201_15-remoción_de_alcantari14"/>
      <sheetName val="s210_2_2-Exc_de_expl14"/>
      <sheetName val="s210_2_1-Exc_en_roca14"/>
      <sheetName val="s211_1_REMOCION_DERR_14"/>
      <sheetName val="s220_1_Terraplenes14"/>
      <sheetName val="s221_1_Pedraplen14"/>
      <sheetName val="S900_3_TRANS__DERRUMBE14"/>
      <sheetName val="s231_1_Geotextil14"/>
      <sheetName val="S230_2_Mejora__de_la_Sub-Ra14"/>
      <sheetName val="S320_1_Sub_base14"/>
      <sheetName val="S330_1_BASE_GRANULAR14"/>
      <sheetName val="CONFM__DE_CALZADA_EXISTENTE14"/>
      <sheetName val="S310_1_Confor__calzada_existe14"/>
      <sheetName val="_S450_1_MEZCLA_MDC-114"/>
      <sheetName val="_S450_2MEZCLA_MDC-214"/>
      <sheetName val="S420_1_RIEGO_DE_IMPRIMACION_14"/>
      <sheetName val="S421_1_RIEGO_LIGA_CRR-114"/>
      <sheetName val="S460_1_FRESADO_14"/>
      <sheetName val="Excav__REPARACION_PAVIMENTO_14"/>
      <sheetName val="S465_1_EXC__PAV__ASFALTICO14"/>
      <sheetName val="S500_1_PAVIMENTO_CONCRETO14"/>
      <sheetName val="S510_1_PAVIMENTO_ADOQUIN14"/>
      <sheetName val="S600_1_EXCAV__VARIAS_14"/>
      <sheetName val="Relleno_Estructuras14"/>
      <sheetName val="eXCAVACIONES_VARIAS_EN_ROCA_14"/>
      <sheetName val="S600_2_EXCAV__ROCA14"/>
      <sheetName val="S610_1_Relleno_Estructuras14"/>
      <sheetName val="S623_1_Anclajes_14"/>
      <sheetName val="S623P1_Pantalla_Concreto14"/>
      <sheetName val="S630_3_Concretos_C14"/>
      <sheetName val="S630_4a_Concretos_D14"/>
      <sheetName val="S630_4b_Concretos_D14"/>
      <sheetName val="S630_6_CONCRETO_F14"/>
      <sheetName val="CONCRETO_G14"/>
      <sheetName val="S630_7_CONCRETO_G14"/>
      <sheetName val="s640_1_Acero_refuerzo14"/>
      <sheetName val="S642_13_Juntas_dilatacion14"/>
      <sheetName val="S644_2_Tuberia_PVC_4&quot;14"/>
      <sheetName val="_TUBERIA_36&quot;14"/>
      <sheetName val="S632_1_Baranda14"/>
      <sheetName val="_S661_1_TUBERIA_36&quot;_14"/>
      <sheetName val="S673_1_MAT__FILTRANTE14"/>
      <sheetName val="S673_2_GEOTEXTIL14"/>
      <sheetName val="TRANS__EXPLANACION14"/>
      <sheetName val="_S673_3_GEODREN_PLANAR_6&quot;14"/>
      <sheetName val="S681_1_GAVIONES14"/>
      <sheetName val="S700_1_Demarcacion14"/>
      <sheetName val="S700_2_Marca_víal14"/>
      <sheetName val="S701_1_tachas_reflectivas14"/>
      <sheetName val="S710_1_1_SEÑ_VERT__14"/>
      <sheetName val="S710_2_SEÑ_VERT_V14"/>
      <sheetName val="S710_1_2_SEÑ_VERT_14"/>
      <sheetName val="S730_1Defensas_14"/>
      <sheetName val="S800_2_CERCAS14"/>
      <sheetName val="S810_1_PROTECCION_TALUDES14"/>
      <sheetName val="S900_2Trans_explan14"/>
      <sheetName val="Tratamiento_fisuras14"/>
      <sheetName val="MARCAS_VIALES14"/>
      <sheetName val="Geomalla_con_fibra_de_vidrio14"/>
      <sheetName val="Anclajes_pasivos_4#614"/>
      <sheetName val="SNP1-geomalla_fibra_Vidrio14"/>
      <sheetName val="SNP2-geomalla_Biaxial14"/>
      <sheetName val="SNP3_concreto_3500_14"/>
      <sheetName val="SNP4_CEM__ASFALTICO14"/>
      <sheetName val="SNP5_MTTO_RUTINARIO14"/>
      <sheetName val="SNP6_Drenes14"/>
      <sheetName val="SNP7_Anclajes_pasivos_4#614"/>
      <sheetName val="SNP8_Anclajes_activos_2_Tor14"/>
      <sheetName val="SNP9_Anclajes_activos_4_Tor14"/>
      <sheetName val="SNP10_MATERIAL_3&quot;_TRIT14"/>
      <sheetName val="SNP11_Material_Relleno14"/>
      <sheetName val="SNP12_CUNETAS_3_00014"/>
      <sheetName val="SNP13_PARCHEO14"/>
      <sheetName val="SNP14_SELLO_JUNTAS14"/>
      <sheetName val="SNP15_Pilotes14"/>
      <sheetName val="SNP16_EXCAV__PAVIMENTO14"/>
      <sheetName val="SNP17_TRANS_BASE14"/>
      <sheetName val="SNP18_AFIRMADO_3&quot;14"/>
      <sheetName val="alcantarilla_K69+10314"/>
      <sheetName val="alcantarilla_K68+43714"/>
      <sheetName val="alcantarilla_K67+45514"/>
      <sheetName val="BOX_110+520_PUENTE_EL_VERDE14"/>
      <sheetName val="Muro_K99+070314"/>
      <sheetName val="MURO_K104+45414"/>
      <sheetName val="Muro_K109+057014"/>
      <sheetName val="BOX_K14"/>
      <sheetName val="INFORME_SEMANAL11"/>
      <sheetName val="201_711"/>
      <sheetName val="211_111"/>
      <sheetName val="320_211"/>
      <sheetName val="330_111"/>
      <sheetName val="330_211"/>
      <sheetName val="411_211"/>
      <sheetName val="450_2P11"/>
      <sheetName val="450_9P11"/>
      <sheetName val="461_111"/>
      <sheetName val="465_111"/>
      <sheetName val="464_1P11"/>
      <sheetName val="600_211"/>
      <sheetName val="630_511"/>
      <sheetName val="630_611"/>
      <sheetName val="630_711"/>
      <sheetName val="681_111"/>
      <sheetName val="670_P11"/>
      <sheetName val="671_P11"/>
      <sheetName val="674_211"/>
      <sheetName val="450_3P11"/>
      <sheetName val="621_1P11"/>
      <sheetName val="610_2P11"/>
      <sheetName val="230_211"/>
      <sheetName val="230_2P11"/>
      <sheetName val="621_1-1P11"/>
      <sheetName val="621_1_2P11"/>
      <sheetName val="PESO_VARILLAS11"/>
      <sheetName val="210_1_110"/>
      <sheetName val="210_1_210"/>
      <sheetName val="210_2_110"/>
      <sheetName val="220_110"/>
      <sheetName val="420_110"/>
      <sheetName val="421_110"/>
      <sheetName val="630_4_110"/>
      <sheetName val="640_1_110"/>
      <sheetName val="4P_1_110"/>
      <sheetName val="671_110"/>
      <sheetName val="673P_110"/>
      <sheetName val="674p_210"/>
      <sheetName val="640_1_210"/>
      <sheetName val="640_1_410"/>
      <sheetName val="630_3_110"/>
      <sheetName val="700_110"/>
      <sheetName val="701_210"/>
      <sheetName val="710_110"/>
      <sheetName val="730_110"/>
      <sheetName val="TORTA_EST10"/>
      <sheetName val="Indicadores_Y_Listas10"/>
      <sheetName val="PROY_ORIGINAL21"/>
      <sheetName val="PU_(2)20"/>
      <sheetName val="COSTOS_UNITARIOS15"/>
      <sheetName val="TRAYECTO_115"/>
      <sheetName val="200P_115"/>
      <sheetName val="210_2_215"/>
      <sheetName val="320_115"/>
      <sheetName val="640_115"/>
      <sheetName val="500P_115"/>
      <sheetName val="500P_215"/>
      <sheetName val="600_115"/>
      <sheetName val="610_115"/>
      <sheetName val="630_415"/>
      <sheetName val="640P_215"/>
      <sheetName val="640_1_(2)15"/>
      <sheetName val="672P_115"/>
      <sheetName val="2P_115"/>
      <sheetName val="900_215"/>
      <sheetName val="materiales_de_insumo15"/>
      <sheetName val="jornales_y_prestaciones15"/>
      <sheetName val="210_115"/>
      <sheetName val="310_115"/>
      <sheetName val="600_415"/>
      <sheetName val="661_115"/>
      <sheetName val="673_115"/>
      <sheetName val="673_215"/>
      <sheetName val="673_315"/>
      <sheetName val="672_115"/>
      <sheetName val="3P_115"/>
      <sheetName val="3P_215"/>
      <sheetName val="6_1P15"/>
      <sheetName val="6_2P15"/>
      <sheetName val="6_4P15"/>
      <sheetName val="VALOR_ENSAYOS15"/>
      <sheetName val="resumen_preacta15"/>
      <sheetName val="Resalto_en_asfalto15"/>
      <sheetName val="Mat_fresado_para_ampliacion15"/>
      <sheetName val="Tuberia_filtro_D=6&quot;15"/>
      <sheetName val="Realce_de_bordillo15"/>
      <sheetName val="Remocion_tuberia_d=24&quot;15"/>
      <sheetName val="GRAVA_ATRAQUES_DE_ALCANTARILL15"/>
      <sheetName val="FORMATO_PREACTA15"/>
      <sheetName val="FORMATO_FECHA)15"/>
      <sheetName val="DESMONTE_LIMP_15"/>
      <sheetName val="REGISTRO_FOTOGRAFICO15"/>
      <sheetName val="S200_1_DESM__LIMP_B_15"/>
      <sheetName val="S200_2_DESM__LIMP__NB15"/>
      <sheetName val="S201_7_DEMO__ESTRUCTURAS15"/>
      <sheetName val="Remocion_alcantarillas_15"/>
      <sheetName val="Excav__Mat__Comun_15"/>
      <sheetName val="s201_15-remoción_de_alcantari15"/>
      <sheetName val="s210_2_2-Exc_de_expl15"/>
      <sheetName val="s210_2_1-Exc_en_roca15"/>
      <sheetName val="s211_1_REMOCION_DERR_15"/>
      <sheetName val="s220_1_Terraplenes15"/>
      <sheetName val="s221_1_Pedraplen15"/>
      <sheetName val="S900_3_TRANS__DERRUMBE15"/>
      <sheetName val="s231_1_Geotextil15"/>
      <sheetName val="S230_2_Mejora__de_la_Sub-Ra15"/>
      <sheetName val="S320_1_Sub_base15"/>
      <sheetName val="S330_1_BASE_GRANULAR15"/>
      <sheetName val="CONFM__DE_CALZADA_EXISTENTE15"/>
      <sheetName val="S310_1_Confor__calzada_existe15"/>
      <sheetName val="_S450_1_MEZCLA_MDC-115"/>
      <sheetName val="_S450_2MEZCLA_MDC-215"/>
      <sheetName val="S420_1_RIEGO_DE_IMPRIMACION_15"/>
      <sheetName val="S421_1_RIEGO_LIGA_CRR-115"/>
      <sheetName val="S460_1_FRESADO_15"/>
      <sheetName val="Excav__REPARACION_PAVIMENTO_15"/>
      <sheetName val="S465_1_EXC__PAV__ASFALTICO15"/>
      <sheetName val="S500_1_PAVIMENTO_CONCRETO15"/>
      <sheetName val="S510_1_PAVIMENTO_ADOQUIN15"/>
      <sheetName val="S600_1_EXCAV__VARIAS_15"/>
      <sheetName val="Relleno_Estructuras15"/>
      <sheetName val="eXCAVACIONES_VARIAS_EN_ROCA_15"/>
      <sheetName val="S600_2_EXCAV__ROCA15"/>
      <sheetName val="S610_1_Relleno_Estructuras15"/>
      <sheetName val="S623_1_Anclajes_15"/>
      <sheetName val="S623P1_Pantalla_Concreto15"/>
      <sheetName val="S630_3_Concretos_C15"/>
      <sheetName val="S630_4a_Concretos_D15"/>
      <sheetName val="S630_4b_Concretos_D15"/>
      <sheetName val="S630_6_CONCRETO_F15"/>
      <sheetName val="CONCRETO_G15"/>
      <sheetName val="S630_7_CONCRETO_G15"/>
      <sheetName val="s640_1_Acero_refuerzo15"/>
      <sheetName val="S642_13_Juntas_dilatacion15"/>
      <sheetName val="S644_2_Tuberia_PVC_4&quot;15"/>
      <sheetName val="_TUBERIA_36&quot;15"/>
      <sheetName val="S632_1_Baranda15"/>
      <sheetName val="_S661_1_TUBERIA_36&quot;_15"/>
      <sheetName val="S673_1_MAT__FILTRANTE15"/>
      <sheetName val="S673_2_GEOTEXTIL15"/>
      <sheetName val="TRANS__EXPLANACION15"/>
      <sheetName val="_S673_3_GEODREN_PLANAR_6&quot;15"/>
      <sheetName val="S681_1_GAVIONES15"/>
      <sheetName val="S700_1_Demarcacion15"/>
      <sheetName val="S700_2_Marca_víal15"/>
      <sheetName val="S701_1_tachas_reflectivas15"/>
      <sheetName val="S710_1_1_SEÑ_VERT__15"/>
      <sheetName val="S710_2_SEÑ_VERT_V15"/>
      <sheetName val="S710_1_2_SEÑ_VERT_15"/>
      <sheetName val="S730_1Defensas_15"/>
      <sheetName val="S800_2_CERCAS15"/>
      <sheetName val="S810_1_PROTECCION_TALUDES15"/>
      <sheetName val="S900_2Trans_explan15"/>
      <sheetName val="Tratamiento_fisuras15"/>
      <sheetName val="MARCAS_VIALES15"/>
      <sheetName val="Geomalla_con_fibra_de_vidrio15"/>
      <sheetName val="Anclajes_pasivos_4#615"/>
      <sheetName val="SNP1-geomalla_fibra_Vidrio15"/>
      <sheetName val="SNP2-geomalla_Biaxial15"/>
      <sheetName val="SNP3_concreto_3500_15"/>
      <sheetName val="SNP4_CEM__ASFALTICO15"/>
      <sheetName val="SNP5_MTTO_RUTINARIO15"/>
      <sheetName val="SNP6_Drenes15"/>
      <sheetName val="SNP7_Anclajes_pasivos_4#615"/>
      <sheetName val="SNP8_Anclajes_activos_2_Tor15"/>
      <sheetName val="SNP9_Anclajes_activos_4_Tor15"/>
      <sheetName val="SNP10_MATERIAL_3&quot;_TRIT15"/>
      <sheetName val="SNP11_Material_Relleno15"/>
      <sheetName val="SNP12_CUNETAS_3_00015"/>
      <sheetName val="SNP13_PARCHEO15"/>
      <sheetName val="SNP14_SELLO_JUNTAS15"/>
      <sheetName val="SNP15_Pilotes15"/>
      <sheetName val="SNP16_EXCAV__PAVIMENTO15"/>
      <sheetName val="SNP17_TRANS_BASE15"/>
      <sheetName val="SNP18_AFIRMADO_3&quot;15"/>
      <sheetName val="alcantarilla_K69+10315"/>
      <sheetName val="alcantarilla_K68+43715"/>
      <sheetName val="alcantarilla_K67+45515"/>
      <sheetName val="BOX_110+520_PUENTE_EL_VERDE15"/>
      <sheetName val="Muro_K99+070315"/>
      <sheetName val="MURO_K104+45415"/>
      <sheetName val="Muro_K109+057015"/>
      <sheetName val="BOX_K15"/>
      <sheetName val="INFORME_SEMANAL12"/>
      <sheetName val="201_712"/>
      <sheetName val="211_112"/>
      <sheetName val="320_212"/>
      <sheetName val="330_112"/>
      <sheetName val="330_212"/>
      <sheetName val="411_212"/>
      <sheetName val="450_2P12"/>
      <sheetName val="450_9P12"/>
      <sheetName val="461_112"/>
      <sheetName val="465_112"/>
      <sheetName val="464_1P12"/>
      <sheetName val="600_212"/>
      <sheetName val="630_512"/>
      <sheetName val="630_612"/>
      <sheetName val="630_712"/>
      <sheetName val="681_112"/>
      <sheetName val="670_P12"/>
      <sheetName val="671_P12"/>
      <sheetName val="674_212"/>
      <sheetName val="450_3P12"/>
      <sheetName val="621_1P12"/>
      <sheetName val="610_2P12"/>
      <sheetName val="230_212"/>
      <sheetName val="230_2P12"/>
      <sheetName val="621_1-1P12"/>
      <sheetName val="621_1_2P12"/>
      <sheetName val="PESO_VARILLAS12"/>
      <sheetName val="210_1_111"/>
      <sheetName val="210_1_211"/>
      <sheetName val="210_2_111"/>
      <sheetName val="220_111"/>
      <sheetName val="420_111"/>
      <sheetName val="421_111"/>
      <sheetName val="630_4_111"/>
      <sheetName val="640_1_111"/>
      <sheetName val="4P_1_111"/>
      <sheetName val="671_111"/>
      <sheetName val="673P_111"/>
      <sheetName val="674p_211"/>
      <sheetName val="640_1_211"/>
      <sheetName val="640_1_411"/>
      <sheetName val="630_3_111"/>
      <sheetName val="700_111"/>
      <sheetName val="701_211"/>
      <sheetName val="710_111"/>
      <sheetName val="730_111"/>
      <sheetName val="TORTA_EST11"/>
      <sheetName val="Indicadores_Y_Listas11"/>
      <sheetName val="PROY_ORIGINAL22"/>
      <sheetName val="PU_(2)21"/>
      <sheetName val="COSTOS_UNITARIOS16"/>
      <sheetName val="TRAYECTO_116"/>
      <sheetName val="200P_116"/>
      <sheetName val="210_2_216"/>
      <sheetName val="320_116"/>
      <sheetName val="640_116"/>
      <sheetName val="500P_116"/>
      <sheetName val="500P_216"/>
      <sheetName val="600_116"/>
      <sheetName val="610_116"/>
      <sheetName val="630_416"/>
      <sheetName val="640P_216"/>
      <sheetName val="640_1_(2)16"/>
      <sheetName val="672P_116"/>
      <sheetName val="2P_116"/>
      <sheetName val="900_216"/>
      <sheetName val="materiales_de_insumo16"/>
      <sheetName val="jornales_y_prestaciones16"/>
      <sheetName val="210_116"/>
      <sheetName val="310_116"/>
      <sheetName val="600_416"/>
      <sheetName val="661_116"/>
      <sheetName val="673_116"/>
      <sheetName val="673_216"/>
      <sheetName val="673_316"/>
      <sheetName val="672_116"/>
      <sheetName val="3P_116"/>
      <sheetName val="3P_216"/>
      <sheetName val="6_1P16"/>
      <sheetName val="6_2P16"/>
      <sheetName val="6_4P16"/>
      <sheetName val="VALOR_ENSAYOS16"/>
      <sheetName val="resumen_preacta16"/>
      <sheetName val="Resalto_en_asfalto16"/>
      <sheetName val="Mat_fresado_para_ampliacion16"/>
      <sheetName val="Tuberia_filtro_D=6&quot;16"/>
      <sheetName val="Realce_de_bordillo16"/>
      <sheetName val="Remocion_tuberia_d=24&quot;16"/>
      <sheetName val="GRAVA_ATRAQUES_DE_ALCANTARILL16"/>
      <sheetName val="FORMATO_PREACTA16"/>
      <sheetName val="FORMATO_FECHA)16"/>
      <sheetName val="DESMONTE_LIMP_16"/>
      <sheetName val="REGISTRO_FOTOGRAFICO16"/>
      <sheetName val="S200_1_DESM__LIMP_B_16"/>
      <sheetName val="S200_2_DESM__LIMP__NB16"/>
      <sheetName val="S201_7_DEMO__ESTRUCTURAS16"/>
      <sheetName val="Remocion_alcantarillas_16"/>
      <sheetName val="Excav__Mat__Comun_16"/>
      <sheetName val="s201_15-remoción_de_alcantari16"/>
      <sheetName val="s210_2_2-Exc_de_expl16"/>
      <sheetName val="s210_2_1-Exc_en_roca16"/>
      <sheetName val="s211_1_REMOCION_DERR_16"/>
      <sheetName val="s220_1_Terraplenes16"/>
      <sheetName val="s221_1_Pedraplen16"/>
      <sheetName val="S900_3_TRANS__DERRUMBE16"/>
      <sheetName val="s231_1_Geotextil16"/>
      <sheetName val="S230_2_Mejora__de_la_Sub-Ra16"/>
      <sheetName val="S320_1_Sub_base16"/>
      <sheetName val="S330_1_BASE_GRANULAR16"/>
      <sheetName val="CONFM__DE_CALZADA_EXISTENTE16"/>
      <sheetName val="S310_1_Confor__calzada_existe16"/>
      <sheetName val="_S450_1_MEZCLA_MDC-116"/>
      <sheetName val="_S450_2MEZCLA_MDC-216"/>
      <sheetName val="S420_1_RIEGO_DE_IMPRIMACION_16"/>
      <sheetName val="S421_1_RIEGO_LIGA_CRR-116"/>
      <sheetName val="S460_1_FRESADO_16"/>
      <sheetName val="Excav__REPARACION_PAVIMENTO_16"/>
      <sheetName val="S465_1_EXC__PAV__ASFALTICO16"/>
      <sheetName val="S500_1_PAVIMENTO_CONCRETO16"/>
      <sheetName val="S510_1_PAVIMENTO_ADOQUIN16"/>
      <sheetName val="S600_1_EXCAV__VARIAS_16"/>
      <sheetName val="Relleno_Estructuras16"/>
      <sheetName val="eXCAVACIONES_VARIAS_EN_ROCA_16"/>
      <sheetName val="S600_2_EXCAV__ROCA16"/>
      <sheetName val="S610_1_Relleno_Estructuras16"/>
      <sheetName val="S623_1_Anclajes_16"/>
      <sheetName val="S623P1_Pantalla_Concreto16"/>
      <sheetName val="S630_3_Concretos_C16"/>
      <sheetName val="S630_4a_Concretos_D16"/>
      <sheetName val="S630_4b_Concretos_D16"/>
      <sheetName val="S630_6_CONCRETO_F16"/>
      <sheetName val="CONCRETO_G16"/>
      <sheetName val="S630_7_CONCRETO_G16"/>
      <sheetName val="s640_1_Acero_refuerzo16"/>
      <sheetName val="S642_13_Juntas_dilatacion16"/>
      <sheetName val="S644_2_Tuberia_PVC_4&quot;16"/>
      <sheetName val="_TUBERIA_36&quot;16"/>
      <sheetName val="S632_1_Baranda16"/>
      <sheetName val="_S661_1_TUBERIA_36&quot;_16"/>
      <sheetName val="S673_1_MAT__FILTRANTE16"/>
      <sheetName val="S673_2_GEOTEXTIL16"/>
      <sheetName val="TRANS__EXPLANACION16"/>
      <sheetName val="_S673_3_GEODREN_PLANAR_6&quot;16"/>
      <sheetName val="S681_1_GAVIONES16"/>
      <sheetName val="S700_1_Demarcacion16"/>
      <sheetName val="S700_2_Marca_víal16"/>
      <sheetName val="S701_1_tachas_reflectivas16"/>
      <sheetName val="S710_1_1_SEÑ_VERT__16"/>
      <sheetName val="S710_2_SEÑ_VERT_V16"/>
      <sheetName val="S710_1_2_SEÑ_VERT_16"/>
      <sheetName val="S730_1Defensas_16"/>
      <sheetName val="S800_2_CERCAS16"/>
      <sheetName val="S810_1_PROTECCION_TALUDES16"/>
      <sheetName val="S900_2Trans_explan16"/>
      <sheetName val="Tratamiento_fisuras16"/>
      <sheetName val="MARCAS_VIALES16"/>
      <sheetName val="Geomalla_con_fibra_de_vidrio16"/>
      <sheetName val="Anclajes_pasivos_4#616"/>
      <sheetName val="SNP1-geomalla_fibra_Vidrio16"/>
      <sheetName val="SNP2-geomalla_Biaxial16"/>
      <sheetName val="SNP3_concreto_3500_16"/>
      <sheetName val="SNP4_CEM__ASFALTICO16"/>
      <sheetName val="SNP5_MTTO_RUTINARIO16"/>
      <sheetName val="SNP6_Drenes16"/>
      <sheetName val="SNP7_Anclajes_pasivos_4#616"/>
      <sheetName val="SNP8_Anclajes_activos_2_Tor16"/>
      <sheetName val="SNP9_Anclajes_activos_4_Tor16"/>
      <sheetName val="SNP10_MATERIAL_3&quot;_TRIT16"/>
      <sheetName val="SNP11_Material_Relleno16"/>
      <sheetName val="SNP12_CUNETAS_3_00016"/>
      <sheetName val="SNP13_PARCHEO16"/>
      <sheetName val="SNP14_SELLO_JUNTAS16"/>
      <sheetName val="SNP15_Pilotes16"/>
      <sheetName val="SNP16_EXCAV__PAVIMENTO16"/>
      <sheetName val="SNP17_TRANS_BASE16"/>
      <sheetName val="SNP18_AFIRMADO_3&quot;16"/>
      <sheetName val="alcantarilla_K69+10316"/>
      <sheetName val="alcantarilla_K68+43716"/>
      <sheetName val="alcantarilla_K67+45516"/>
      <sheetName val="BOX_110+520_PUENTE_EL_VERDE16"/>
      <sheetName val="Muro_K99+070316"/>
      <sheetName val="MURO_K104+45416"/>
      <sheetName val="Muro_K109+057016"/>
      <sheetName val="BOX_K16"/>
      <sheetName val="INFORME_SEMANAL13"/>
      <sheetName val="201_713"/>
      <sheetName val="211_113"/>
      <sheetName val="320_213"/>
      <sheetName val="330_113"/>
      <sheetName val="330_213"/>
      <sheetName val="411_213"/>
      <sheetName val="450_2P13"/>
      <sheetName val="450_9P13"/>
      <sheetName val="461_113"/>
      <sheetName val="465_113"/>
      <sheetName val="464_1P13"/>
      <sheetName val="600_213"/>
      <sheetName val="630_513"/>
      <sheetName val="630_613"/>
      <sheetName val="630_713"/>
      <sheetName val="681_113"/>
      <sheetName val="670_P13"/>
      <sheetName val="671_P13"/>
      <sheetName val="674_213"/>
      <sheetName val="450_3P13"/>
      <sheetName val="621_1P13"/>
      <sheetName val="610_2P13"/>
      <sheetName val="230_213"/>
      <sheetName val="230_2P13"/>
      <sheetName val="621_1-1P13"/>
      <sheetName val="621_1_2P13"/>
      <sheetName val="PESO_VARILLAS13"/>
      <sheetName val="210_1_112"/>
      <sheetName val="210_1_212"/>
      <sheetName val="210_2_112"/>
      <sheetName val="220_112"/>
      <sheetName val="420_112"/>
      <sheetName val="421_112"/>
      <sheetName val="630_4_112"/>
      <sheetName val="640_1_112"/>
      <sheetName val="4P_1_112"/>
      <sheetName val="671_112"/>
      <sheetName val="673P_112"/>
      <sheetName val="674p_212"/>
      <sheetName val="640_1_212"/>
      <sheetName val="640_1_412"/>
      <sheetName val="630_3_112"/>
      <sheetName val="700_112"/>
      <sheetName val="701_212"/>
      <sheetName val="710_112"/>
      <sheetName val="730_112"/>
      <sheetName val="TORTA_EST12"/>
      <sheetName val="Indicadores_Y_Listas12"/>
      <sheetName val="PROY_ORIGINAL23"/>
      <sheetName val="PU_(2)22"/>
      <sheetName val="COSTOS_UNITARIOS17"/>
      <sheetName val="TRAYECTO_117"/>
      <sheetName val="200P_117"/>
      <sheetName val="210_2_217"/>
      <sheetName val="320_117"/>
      <sheetName val="640_117"/>
      <sheetName val="500P_117"/>
      <sheetName val="500P_217"/>
      <sheetName val="600_117"/>
      <sheetName val="610_117"/>
      <sheetName val="630_417"/>
      <sheetName val="640P_217"/>
      <sheetName val="640_1_(2)17"/>
      <sheetName val="672P_117"/>
      <sheetName val="2P_117"/>
      <sheetName val="900_217"/>
      <sheetName val="materiales_de_insumo17"/>
      <sheetName val="jornales_y_prestaciones17"/>
      <sheetName val="210_117"/>
      <sheetName val="310_117"/>
      <sheetName val="600_417"/>
      <sheetName val="661_117"/>
      <sheetName val="673_117"/>
      <sheetName val="673_217"/>
      <sheetName val="673_317"/>
      <sheetName val="672_117"/>
      <sheetName val="3P_117"/>
      <sheetName val="3P_217"/>
      <sheetName val="6_1P17"/>
      <sheetName val="6_2P17"/>
      <sheetName val="6_4P17"/>
      <sheetName val="VALOR_ENSAYOS17"/>
      <sheetName val="resumen_preacta17"/>
      <sheetName val="Resalto_en_asfalto17"/>
      <sheetName val="Mat_fresado_para_ampliacion17"/>
      <sheetName val="Tuberia_filtro_D=6&quot;17"/>
      <sheetName val="Realce_de_bordillo17"/>
      <sheetName val="Remocion_tuberia_d=24&quot;17"/>
      <sheetName val="GRAVA_ATRAQUES_DE_ALCANTARILL17"/>
      <sheetName val="FORMATO_PREACTA17"/>
      <sheetName val="FORMATO_FECHA)17"/>
      <sheetName val="DESMONTE_LIMP_17"/>
      <sheetName val="REGISTRO_FOTOGRAFICO17"/>
      <sheetName val="S200_1_DESM__LIMP_B_17"/>
      <sheetName val="S200_2_DESM__LIMP__NB17"/>
      <sheetName val="S201_7_DEMO__ESTRUCTURAS17"/>
      <sheetName val="Remocion_alcantarillas_17"/>
      <sheetName val="Excav__Mat__Comun_17"/>
      <sheetName val="s201_15-remoción_de_alcantari17"/>
      <sheetName val="s210_2_2-Exc_de_expl17"/>
      <sheetName val="s210_2_1-Exc_en_roca17"/>
      <sheetName val="s211_1_REMOCION_DERR_17"/>
      <sheetName val="s220_1_Terraplenes17"/>
      <sheetName val="s221_1_Pedraplen17"/>
      <sheetName val="S900_3_TRANS__DERRUMBE17"/>
      <sheetName val="s231_1_Geotextil17"/>
      <sheetName val="S230_2_Mejora__de_la_Sub-Ra17"/>
      <sheetName val="S320_1_Sub_base17"/>
      <sheetName val="S330_1_BASE_GRANULAR17"/>
      <sheetName val="CONFM__DE_CALZADA_EXISTENTE17"/>
      <sheetName val="S310_1_Confor__calzada_existe17"/>
      <sheetName val="_S450_1_MEZCLA_MDC-117"/>
      <sheetName val="_S450_2MEZCLA_MDC-217"/>
      <sheetName val="S420_1_RIEGO_DE_IMPRIMACION_17"/>
      <sheetName val="S421_1_RIEGO_LIGA_CRR-117"/>
      <sheetName val="S460_1_FRESADO_17"/>
      <sheetName val="Excav__REPARACION_PAVIMENTO_17"/>
      <sheetName val="S465_1_EXC__PAV__ASFALTICO17"/>
      <sheetName val="S500_1_PAVIMENTO_CONCRETO17"/>
      <sheetName val="S510_1_PAVIMENTO_ADOQUIN17"/>
      <sheetName val="S600_1_EXCAV__VARIAS_17"/>
      <sheetName val="Relleno_Estructuras17"/>
      <sheetName val="eXCAVACIONES_VARIAS_EN_ROCA_17"/>
      <sheetName val="S600_2_EXCAV__ROCA17"/>
      <sheetName val="S610_1_Relleno_Estructuras17"/>
      <sheetName val="S623_1_Anclajes_17"/>
      <sheetName val="S623P1_Pantalla_Concreto17"/>
      <sheetName val="S630_3_Concretos_C17"/>
      <sheetName val="S630_4a_Concretos_D17"/>
      <sheetName val="S630_4b_Concretos_D17"/>
      <sheetName val="S630_6_CONCRETO_F17"/>
      <sheetName val="CONCRETO_G17"/>
      <sheetName val="S630_7_CONCRETO_G17"/>
      <sheetName val="s640_1_Acero_refuerzo17"/>
      <sheetName val="S642_13_Juntas_dilatacion17"/>
      <sheetName val="S644_2_Tuberia_PVC_4&quot;17"/>
      <sheetName val="_TUBERIA_36&quot;17"/>
      <sheetName val="S632_1_Baranda17"/>
      <sheetName val="_S661_1_TUBERIA_36&quot;_17"/>
      <sheetName val="S673_1_MAT__FILTRANTE17"/>
      <sheetName val="S673_2_GEOTEXTIL17"/>
      <sheetName val="TRANS__EXPLANACION17"/>
      <sheetName val="_S673_3_GEODREN_PLANAR_6&quot;17"/>
      <sheetName val="S681_1_GAVIONES17"/>
      <sheetName val="S700_1_Demarcacion17"/>
      <sheetName val="S700_2_Marca_víal17"/>
      <sheetName val="S701_1_tachas_reflectivas17"/>
      <sheetName val="S710_1_1_SEÑ_VERT__17"/>
      <sheetName val="S710_2_SEÑ_VERT_V17"/>
      <sheetName val="S710_1_2_SEÑ_VERT_17"/>
      <sheetName val="S730_1Defensas_17"/>
      <sheetName val="S800_2_CERCAS17"/>
      <sheetName val="S810_1_PROTECCION_TALUDES17"/>
      <sheetName val="S900_2Trans_explan17"/>
      <sheetName val="Tratamiento_fisuras17"/>
      <sheetName val="MARCAS_VIALES17"/>
      <sheetName val="Geomalla_con_fibra_de_vidrio17"/>
      <sheetName val="Anclajes_pasivos_4#617"/>
      <sheetName val="SNP1-geomalla_fibra_Vidrio17"/>
      <sheetName val="SNP2-geomalla_Biaxial17"/>
      <sheetName val="SNP3_concreto_3500_17"/>
      <sheetName val="SNP4_CEM__ASFALTICO17"/>
      <sheetName val="SNP5_MTTO_RUTINARIO17"/>
      <sheetName val="SNP6_Drenes17"/>
      <sheetName val="SNP7_Anclajes_pasivos_4#617"/>
      <sheetName val="SNP8_Anclajes_activos_2_Tor17"/>
      <sheetName val="SNP9_Anclajes_activos_4_Tor17"/>
      <sheetName val="SNP10_MATERIAL_3&quot;_TRIT17"/>
      <sheetName val="SNP11_Material_Relleno17"/>
      <sheetName val="SNP12_CUNETAS_3_00017"/>
      <sheetName val="SNP13_PARCHEO17"/>
      <sheetName val="SNP14_SELLO_JUNTAS17"/>
      <sheetName val="SNP15_Pilotes17"/>
      <sheetName val="SNP16_EXCAV__PAVIMENTO17"/>
      <sheetName val="SNP17_TRANS_BASE17"/>
      <sheetName val="SNP18_AFIRMADO_3&quot;17"/>
      <sheetName val="alcantarilla_K69+10317"/>
      <sheetName val="alcantarilla_K68+43717"/>
      <sheetName val="alcantarilla_K67+45517"/>
      <sheetName val="BOX_110+520_PUENTE_EL_VERDE17"/>
      <sheetName val="Muro_K99+070317"/>
      <sheetName val="MURO_K104+45417"/>
      <sheetName val="Muro_K109+057017"/>
      <sheetName val="BOX_K17"/>
      <sheetName val="INFORME_SEMANAL14"/>
      <sheetName val="201_714"/>
      <sheetName val="211_114"/>
      <sheetName val="320_214"/>
      <sheetName val="330_114"/>
      <sheetName val="330_214"/>
      <sheetName val="411_214"/>
      <sheetName val="450_2P14"/>
      <sheetName val="450_9P14"/>
      <sheetName val="461_114"/>
      <sheetName val="465_114"/>
      <sheetName val="464_1P14"/>
      <sheetName val="600_214"/>
      <sheetName val="630_514"/>
      <sheetName val="630_614"/>
      <sheetName val="630_714"/>
      <sheetName val="681_114"/>
      <sheetName val="670_P14"/>
      <sheetName val="671_P14"/>
      <sheetName val="674_214"/>
      <sheetName val="450_3P14"/>
      <sheetName val="621_1P14"/>
      <sheetName val="610_2P14"/>
      <sheetName val="230_214"/>
      <sheetName val="230_2P14"/>
      <sheetName val="621_1-1P14"/>
      <sheetName val="621_1_2P14"/>
      <sheetName val="PESO_VARILLAS14"/>
      <sheetName val="210_1_113"/>
      <sheetName val="210_1_213"/>
      <sheetName val="210_2_113"/>
      <sheetName val="220_113"/>
      <sheetName val="420_113"/>
      <sheetName val="421_113"/>
      <sheetName val="630_4_113"/>
      <sheetName val="640_1_113"/>
      <sheetName val="4P_1_113"/>
      <sheetName val="671_113"/>
      <sheetName val="673P_113"/>
      <sheetName val="674p_213"/>
      <sheetName val="640_1_213"/>
      <sheetName val="640_1_413"/>
      <sheetName val="630_3_113"/>
      <sheetName val="700_113"/>
      <sheetName val="701_213"/>
      <sheetName val="710_113"/>
      <sheetName val="730_113"/>
      <sheetName val="TORTA_EST13"/>
      <sheetName val="Indicadores_Y_Listas13"/>
      <sheetName val="PROY_ORIGINAL24"/>
      <sheetName val="PU_(2)23"/>
      <sheetName val="COSTOS_UNITARIOS18"/>
      <sheetName val="TRAYECTO_118"/>
      <sheetName val="200P_118"/>
      <sheetName val="210_2_218"/>
      <sheetName val="320_118"/>
      <sheetName val="640_118"/>
      <sheetName val="500P_118"/>
      <sheetName val="500P_218"/>
      <sheetName val="600_118"/>
      <sheetName val="610_118"/>
      <sheetName val="630_418"/>
      <sheetName val="640P_218"/>
      <sheetName val="640_1_(2)18"/>
      <sheetName val="672P_118"/>
      <sheetName val="2P_118"/>
      <sheetName val="900_218"/>
      <sheetName val="materiales_de_insumo18"/>
      <sheetName val="jornales_y_prestaciones18"/>
      <sheetName val="210_118"/>
      <sheetName val="310_118"/>
      <sheetName val="600_418"/>
      <sheetName val="661_118"/>
      <sheetName val="673_118"/>
      <sheetName val="673_218"/>
      <sheetName val="673_318"/>
      <sheetName val="672_118"/>
      <sheetName val="3P_118"/>
      <sheetName val="3P_218"/>
      <sheetName val="6_1P18"/>
      <sheetName val="6_2P18"/>
      <sheetName val="6_4P18"/>
      <sheetName val="VALOR_ENSAYOS18"/>
      <sheetName val="resumen_preacta18"/>
      <sheetName val="Resalto_en_asfalto18"/>
      <sheetName val="Mat_fresado_para_ampliacion18"/>
      <sheetName val="Tuberia_filtro_D=6&quot;18"/>
      <sheetName val="Realce_de_bordillo18"/>
      <sheetName val="Remocion_tuberia_d=24&quot;18"/>
      <sheetName val="GRAVA_ATRAQUES_DE_ALCANTARILL18"/>
      <sheetName val="FORMATO_PREACTA18"/>
      <sheetName val="FORMATO_FECHA)18"/>
      <sheetName val="DESMONTE_LIMP_18"/>
      <sheetName val="REGISTRO_FOTOGRAFICO18"/>
      <sheetName val="S200_1_DESM__LIMP_B_18"/>
      <sheetName val="S200_2_DESM__LIMP__NB18"/>
      <sheetName val="S201_7_DEMO__ESTRUCTURAS18"/>
      <sheetName val="Remocion_alcantarillas_18"/>
      <sheetName val="Excav__Mat__Comun_18"/>
      <sheetName val="s201_15-remoción_de_alcantari18"/>
      <sheetName val="s210_2_2-Exc_de_expl18"/>
      <sheetName val="s210_2_1-Exc_en_roca18"/>
      <sheetName val="s211_1_REMOCION_DERR_18"/>
      <sheetName val="s220_1_Terraplenes18"/>
      <sheetName val="s221_1_Pedraplen18"/>
      <sheetName val="S900_3_TRANS__DERRUMBE18"/>
      <sheetName val="s231_1_Geotextil18"/>
      <sheetName val="S230_2_Mejora__de_la_Sub-Ra18"/>
      <sheetName val="S320_1_Sub_base18"/>
      <sheetName val="S330_1_BASE_GRANULAR18"/>
      <sheetName val="CONFM__DE_CALZADA_EXISTENTE18"/>
      <sheetName val="S310_1_Confor__calzada_existe18"/>
      <sheetName val="_S450_1_MEZCLA_MDC-118"/>
      <sheetName val="_S450_2MEZCLA_MDC-218"/>
      <sheetName val="S420_1_RIEGO_DE_IMPRIMACION_18"/>
      <sheetName val="S421_1_RIEGO_LIGA_CRR-118"/>
      <sheetName val="S460_1_FRESADO_18"/>
      <sheetName val="Excav__REPARACION_PAVIMENTO_18"/>
      <sheetName val="S465_1_EXC__PAV__ASFALTICO18"/>
      <sheetName val="S500_1_PAVIMENTO_CONCRETO18"/>
      <sheetName val="S510_1_PAVIMENTO_ADOQUIN18"/>
      <sheetName val="S600_1_EXCAV__VARIAS_18"/>
      <sheetName val="Relleno_Estructuras18"/>
      <sheetName val="eXCAVACIONES_VARIAS_EN_ROCA_18"/>
      <sheetName val="S600_2_EXCAV__ROCA18"/>
      <sheetName val="S610_1_Relleno_Estructuras18"/>
      <sheetName val="S623_1_Anclajes_18"/>
      <sheetName val="S623P1_Pantalla_Concreto18"/>
      <sheetName val="S630_3_Concretos_C18"/>
      <sheetName val="S630_4a_Concretos_D18"/>
      <sheetName val="S630_4b_Concretos_D18"/>
      <sheetName val="S630_6_CONCRETO_F18"/>
      <sheetName val="CONCRETO_G18"/>
      <sheetName val="S630_7_CONCRETO_G18"/>
      <sheetName val="s640_1_Acero_refuerzo18"/>
      <sheetName val="S642_13_Juntas_dilatacion18"/>
      <sheetName val="S644_2_Tuberia_PVC_4&quot;18"/>
      <sheetName val="_TUBERIA_36&quot;18"/>
      <sheetName val="S632_1_Baranda18"/>
      <sheetName val="_S661_1_TUBERIA_36&quot;_18"/>
      <sheetName val="S673_1_MAT__FILTRANTE18"/>
      <sheetName val="S673_2_GEOTEXTIL18"/>
      <sheetName val="TRANS__EXPLANACION18"/>
      <sheetName val="_S673_3_GEODREN_PLANAR_6&quot;18"/>
      <sheetName val="S681_1_GAVIONES18"/>
      <sheetName val="S700_1_Demarcacion18"/>
      <sheetName val="S700_2_Marca_víal18"/>
      <sheetName val="S701_1_tachas_reflectivas18"/>
      <sheetName val="S710_1_1_SEÑ_VERT__18"/>
      <sheetName val="S710_2_SEÑ_VERT_V18"/>
      <sheetName val="S710_1_2_SEÑ_VERT_18"/>
      <sheetName val="S730_1Defensas_18"/>
      <sheetName val="S800_2_CERCAS18"/>
      <sheetName val="S810_1_PROTECCION_TALUDES18"/>
      <sheetName val="S900_2Trans_explan18"/>
      <sheetName val="Tratamiento_fisuras18"/>
      <sheetName val="MARCAS_VIALES18"/>
      <sheetName val="Geomalla_con_fibra_de_vidrio18"/>
      <sheetName val="Anclajes_pasivos_4#618"/>
      <sheetName val="SNP1-geomalla_fibra_Vidrio18"/>
      <sheetName val="SNP2-geomalla_Biaxial18"/>
      <sheetName val="SNP3_concreto_3500_18"/>
      <sheetName val="SNP4_CEM__ASFALTICO18"/>
      <sheetName val="SNP5_MTTO_RUTINARIO18"/>
      <sheetName val="SNP6_Drenes18"/>
      <sheetName val="SNP7_Anclajes_pasivos_4#618"/>
      <sheetName val="SNP8_Anclajes_activos_2_Tor18"/>
      <sheetName val="SNP9_Anclajes_activos_4_Tor18"/>
      <sheetName val="SNP10_MATERIAL_3&quot;_TRIT18"/>
      <sheetName val="SNP11_Material_Relleno18"/>
      <sheetName val="SNP12_CUNETAS_3_00018"/>
      <sheetName val="SNP13_PARCHEO18"/>
      <sheetName val="SNP14_SELLO_JUNTAS18"/>
      <sheetName val="SNP15_Pilotes18"/>
      <sheetName val="SNP16_EXCAV__PAVIMENTO18"/>
      <sheetName val="SNP17_TRANS_BASE18"/>
      <sheetName val="SNP18_AFIRMADO_3&quot;18"/>
      <sheetName val="alcantarilla_K69+10318"/>
      <sheetName val="alcantarilla_K68+43718"/>
      <sheetName val="alcantarilla_K67+45518"/>
      <sheetName val="BOX_110+520_PUENTE_EL_VERDE18"/>
      <sheetName val="Muro_K99+070318"/>
      <sheetName val="MURO_K104+45418"/>
      <sheetName val="Muro_K109+057018"/>
      <sheetName val="BOX_K18"/>
      <sheetName val="INFORME_SEMANAL15"/>
      <sheetName val="201_715"/>
      <sheetName val="211_115"/>
      <sheetName val="320_215"/>
      <sheetName val="330_115"/>
      <sheetName val="330_215"/>
      <sheetName val="411_215"/>
      <sheetName val="450_2P15"/>
      <sheetName val="450_9P15"/>
      <sheetName val="461_115"/>
      <sheetName val="465_115"/>
      <sheetName val="464_1P15"/>
      <sheetName val="600_215"/>
      <sheetName val="630_515"/>
      <sheetName val="630_615"/>
      <sheetName val="630_715"/>
      <sheetName val="681_115"/>
      <sheetName val="670_P15"/>
      <sheetName val="671_P15"/>
      <sheetName val="674_215"/>
      <sheetName val="450_3P15"/>
      <sheetName val="621_1P15"/>
      <sheetName val="610_2P15"/>
      <sheetName val="230_215"/>
      <sheetName val="230_2P15"/>
      <sheetName val="621_1-1P15"/>
      <sheetName val="621_1_2P15"/>
      <sheetName val="PESO_VARILLAS15"/>
      <sheetName val="210_1_114"/>
      <sheetName val="210_1_214"/>
      <sheetName val="210_2_114"/>
      <sheetName val="220_114"/>
      <sheetName val="420_114"/>
      <sheetName val="421_114"/>
      <sheetName val="630_4_114"/>
      <sheetName val="640_1_114"/>
      <sheetName val="4P_1_114"/>
      <sheetName val="671_114"/>
      <sheetName val="673P_114"/>
      <sheetName val="674p_214"/>
      <sheetName val="640_1_214"/>
      <sheetName val="640_1_414"/>
      <sheetName val="630_3_114"/>
      <sheetName val="700_114"/>
      <sheetName val="701_214"/>
      <sheetName val="710_114"/>
      <sheetName val="730_114"/>
      <sheetName val="TORTA_EST14"/>
      <sheetName val="Indicadores_Y_Listas14"/>
      <sheetName val="PROY_ORIGINAL25"/>
      <sheetName val="PU_(2)24"/>
      <sheetName val="COSTOS_UNITARIOS19"/>
      <sheetName val="TRAYECTO_119"/>
      <sheetName val="200P_119"/>
      <sheetName val="210_2_219"/>
      <sheetName val="320_119"/>
      <sheetName val="640_119"/>
      <sheetName val="500P_119"/>
      <sheetName val="500P_219"/>
      <sheetName val="600_119"/>
      <sheetName val="610_119"/>
      <sheetName val="630_419"/>
      <sheetName val="640P_219"/>
      <sheetName val="640_1_(2)19"/>
      <sheetName val="672P_119"/>
      <sheetName val="2P_119"/>
      <sheetName val="900_219"/>
      <sheetName val="materiales_de_insumo19"/>
      <sheetName val="jornales_y_prestaciones19"/>
      <sheetName val="210_119"/>
      <sheetName val="310_119"/>
      <sheetName val="600_419"/>
      <sheetName val="661_119"/>
      <sheetName val="673_119"/>
      <sheetName val="673_219"/>
      <sheetName val="673_319"/>
      <sheetName val="672_119"/>
      <sheetName val="3P_119"/>
      <sheetName val="3P_219"/>
      <sheetName val="6_1P19"/>
      <sheetName val="6_2P19"/>
      <sheetName val="6_4P19"/>
      <sheetName val="VALOR_ENSAYOS19"/>
      <sheetName val="resumen_preacta19"/>
      <sheetName val="Resalto_en_asfalto19"/>
      <sheetName val="Mat_fresado_para_ampliacion19"/>
      <sheetName val="Tuberia_filtro_D=6&quot;19"/>
      <sheetName val="Realce_de_bordillo19"/>
      <sheetName val="Remocion_tuberia_d=24&quot;19"/>
      <sheetName val="GRAVA_ATRAQUES_DE_ALCANTARILL19"/>
      <sheetName val="FORMATO_PREACTA19"/>
      <sheetName val="FORMATO_FECHA)19"/>
      <sheetName val="DESMONTE_LIMP_19"/>
      <sheetName val="REGISTRO_FOTOGRAFICO19"/>
      <sheetName val="S200_1_DESM__LIMP_B_19"/>
      <sheetName val="S200_2_DESM__LIMP__NB19"/>
      <sheetName val="S201_7_DEMO__ESTRUCTURAS19"/>
      <sheetName val="Remocion_alcantarillas_19"/>
      <sheetName val="Excav__Mat__Comun_19"/>
      <sheetName val="s201_15-remoción_de_alcantari19"/>
      <sheetName val="s210_2_2-Exc_de_expl19"/>
      <sheetName val="s210_2_1-Exc_en_roca19"/>
      <sheetName val="s211_1_REMOCION_DERR_19"/>
      <sheetName val="s220_1_Terraplenes19"/>
      <sheetName val="s221_1_Pedraplen19"/>
      <sheetName val="S900_3_TRANS__DERRUMBE19"/>
      <sheetName val="s231_1_Geotextil19"/>
      <sheetName val="S230_2_Mejora__de_la_Sub-Ra19"/>
      <sheetName val="S320_1_Sub_base19"/>
      <sheetName val="S330_1_BASE_GRANULAR19"/>
      <sheetName val="CONFM__DE_CALZADA_EXISTENTE19"/>
      <sheetName val="S310_1_Confor__calzada_existe19"/>
      <sheetName val="_S450_1_MEZCLA_MDC-119"/>
      <sheetName val="_S450_2MEZCLA_MDC-219"/>
      <sheetName val="S420_1_RIEGO_DE_IMPRIMACION_19"/>
      <sheetName val="S421_1_RIEGO_LIGA_CRR-119"/>
      <sheetName val="S460_1_FRESADO_19"/>
      <sheetName val="Excav__REPARACION_PAVIMENTO_19"/>
      <sheetName val="S465_1_EXC__PAV__ASFALTICO19"/>
      <sheetName val="S500_1_PAVIMENTO_CONCRETO19"/>
      <sheetName val="S510_1_PAVIMENTO_ADOQUIN19"/>
      <sheetName val="S600_1_EXCAV__VARIAS_19"/>
      <sheetName val="Relleno_Estructuras19"/>
      <sheetName val="eXCAVACIONES_VARIAS_EN_ROCA_19"/>
      <sheetName val="S600_2_EXCAV__ROCA19"/>
      <sheetName val="S610_1_Relleno_Estructuras19"/>
      <sheetName val="S623_1_Anclajes_19"/>
      <sheetName val="S623P1_Pantalla_Concreto19"/>
      <sheetName val="S630_3_Concretos_C19"/>
      <sheetName val="S630_4a_Concretos_D19"/>
      <sheetName val="S630_4b_Concretos_D19"/>
      <sheetName val="S630_6_CONCRETO_F19"/>
      <sheetName val="CONCRETO_G19"/>
      <sheetName val="S630_7_CONCRETO_G19"/>
      <sheetName val="s640_1_Acero_refuerzo19"/>
      <sheetName val="S642_13_Juntas_dilatacion19"/>
      <sheetName val="S644_2_Tuberia_PVC_4&quot;19"/>
      <sheetName val="_TUBERIA_36&quot;19"/>
      <sheetName val="S632_1_Baranda19"/>
      <sheetName val="_S661_1_TUBERIA_36&quot;_19"/>
      <sheetName val="S673_1_MAT__FILTRANTE19"/>
      <sheetName val="S673_2_GEOTEXTIL19"/>
      <sheetName val="TRANS__EXPLANACION19"/>
      <sheetName val="_S673_3_GEODREN_PLANAR_6&quot;19"/>
      <sheetName val="S681_1_GAVIONES19"/>
      <sheetName val="S700_1_Demarcacion19"/>
      <sheetName val="S700_2_Marca_víal19"/>
      <sheetName val="S701_1_tachas_reflectivas19"/>
      <sheetName val="S710_1_1_SEÑ_VERT__19"/>
      <sheetName val="S710_2_SEÑ_VERT_V19"/>
      <sheetName val="S710_1_2_SEÑ_VERT_19"/>
      <sheetName val="S730_1Defensas_19"/>
      <sheetName val="S800_2_CERCAS19"/>
      <sheetName val="S810_1_PROTECCION_TALUDES19"/>
      <sheetName val="S900_2Trans_explan19"/>
      <sheetName val="Tratamiento_fisuras19"/>
      <sheetName val="MARCAS_VIALES19"/>
      <sheetName val="Geomalla_con_fibra_de_vidrio19"/>
      <sheetName val="Anclajes_pasivos_4#619"/>
      <sheetName val="SNP1-geomalla_fibra_Vidrio19"/>
      <sheetName val="SNP2-geomalla_Biaxial19"/>
      <sheetName val="SNP3_concreto_3500_19"/>
      <sheetName val="SNP4_CEM__ASFALTICO19"/>
      <sheetName val="SNP5_MTTO_RUTINARIO19"/>
      <sheetName val="SNP6_Drenes19"/>
      <sheetName val="SNP7_Anclajes_pasivos_4#619"/>
      <sheetName val="SNP8_Anclajes_activos_2_Tor19"/>
      <sheetName val="SNP9_Anclajes_activos_4_Tor19"/>
      <sheetName val="SNP10_MATERIAL_3&quot;_TRIT19"/>
      <sheetName val="SNP11_Material_Relleno19"/>
      <sheetName val="SNP12_CUNETAS_3_00019"/>
      <sheetName val="SNP13_PARCHEO19"/>
      <sheetName val="SNP14_SELLO_JUNTAS19"/>
      <sheetName val="SNP15_Pilotes19"/>
      <sheetName val="SNP16_EXCAV__PAVIMENTO19"/>
      <sheetName val="SNP17_TRANS_BASE19"/>
      <sheetName val="SNP18_AFIRMADO_3&quot;19"/>
      <sheetName val="alcantarilla_K69+10319"/>
      <sheetName val="alcantarilla_K68+43719"/>
      <sheetName val="alcantarilla_K67+45519"/>
      <sheetName val="BOX_110+520_PUENTE_EL_VERDE19"/>
      <sheetName val="Muro_K99+070319"/>
      <sheetName val="MURO_K104+45419"/>
      <sheetName val="Muro_K109+057019"/>
      <sheetName val="BOX_K19"/>
      <sheetName val="INFORME_SEMANAL16"/>
      <sheetName val="201_716"/>
      <sheetName val="211_116"/>
      <sheetName val="320_216"/>
      <sheetName val="330_116"/>
      <sheetName val="330_216"/>
      <sheetName val="411_216"/>
      <sheetName val="450_2P16"/>
      <sheetName val="450_9P16"/>
      <sheetName val="461_116"/>
      <sheetName val="465_116"/>
      <sheetName val="464_1P16"/>
      <sheetName val="600_216"/>
      <sheetName val="630_516"/>
      <sheetName val="630_616"/>
      <sheetName val="630_716"/>
      <sheetName val="681_116"/>
      <sheetName val="670_P16"/>
      <sheetName val="671_P16"/>
      <sheetName val="674_216"/>
      <sheetName val="450_3P16"/>
      <sheetName val="621_1P16"/>
      <sheetName val="610_2P16"/>
      <sheetName val="230_216"/>
      <sheetName val="230_2P16"/>
      <sheetName val="621_1-1P16"/>
      <sheetName val="621_1_2P16"/>
      <sheetName val="PESO_VARILLAS16"/>
      <sheetName val="210_1_115"/>
      <sheetName val="210_1_215"/>
      <sheetName val="210_2_115"/>
      <sheetName val="220_115"/>
      <sheetName val="420_115"/>
      <sheetName val="421_115"/>
      <sheetName val="630_4_115"/>
      <sheetName val="640_1_115"/>
      <sheetName val="4P_1_115"/>
      <sheetName val="671_115"/>
      <sheetName val="673P_115"/>
      <sheetName val="674p_215"/>
      <sheetName val="640_1_215"/>
      <sheetName val="640_1_415"/>
      <sheetName val="630_3_115"/>
      <sheetName val="700_115"/>
      <sheetName val="701_215"/>
      <sheetName val="710_115"/>
      <sheetName val="730_115"/>
      <sheetName val="TORTA_EST15"/>
      <sheetName val="Indicadores_Y_Listas15"/>
      <sheetName val="PROY_ORIGINAL27"/>
      <sheetName val="PU_(2)26"/>
      <sheetName val="COSTOS_UNITARIOS21"/>
      <sheetName val="TRAYECTO_121"/>
      <sheetName val="200P_121"/>
      <sheetName val="210_2_221"/>
      <sheetName val="320_121"/>
      <sheetName val="640_121"/>
      <sheetName val="500P_121"/>
      <sheetName val="500P_221"/>
      <sheetName val="600_121"/>
      <sheetName val="610_121"/>
      <sheetName val="630_421"/>
      <sheetName val="640P_221"/>
      <sheetName val="640_1_(2)21"/>
      <sheetName val="672P_121"/>
      <sheetName val="2P_121"/>
      <sheetName val="900_221"/>
      <sheetName val="materiales_de_insumo21"/>
      <sheetName val="jornales_y_prestaciones21"/>
      <sheetName val="210_121"/>
      <sheetName val="310_121"/>
      <sheetName val="600_421"/>
      <sheetName val="661_121"/>
      <sheetName val="673_121"/>
      <sheetName val="673_221"/>
      <sheetName val="673_321"/>
      <sheetName val="672_121"/>
      <sheetName val="3P_121"/>
      <sheetName val="3P_221"/>
      <sheetName val="6_1P21"/>
      <sheetName val="6_2P21"/>
      <sheetName val="6_4P21"/>
      <sheetName val="VALOR_ENSAYOS21"/>
      <sheetName val="resumen_preacta21"/>
      <sheetName val="Resalto_en_asfalto21"/>
      <sheetName val="Mat_fresado_para_ampliacion21"/>
      <sheetName val="Tuberia_filtro_D=6&quot;21"/>
      <sheetName val="Realce_de_bordillo21"/>
      <sheetName val="Remocion_tuberia_d=24&quot;21"/>
      <sheetName val="GRAVA_ATRAQUES_DE_ALCANTARILL21"/>
      <sheetName val="FORMATO_PREACTA21"/>
      <sheetName val="FORMATO_FECHA)21"/>
      <sheetName val="DESMONTE_LIMP_21"/>
      <sheetName val="REGISTRO_FOTOGRAFICO21"/>
      <sheetName val="S200_1_DESM__LIMP_B_21"/>
      <sheetName val="S200_2_DESM__LIMP__NB21"/>
      <sheetName val="S201_7_DEMO__ESTRUCTURAS21"/>
      <sheetName val="Remocion_alcantarillas_21"/>
      <sheetName val="Excav__Mat__Comun_21"/>
      <sheetName val="s201_15-remoción_de_alcantari21"/>
      <sheetName val="s210_2_2-Exc_de_expl21"/>
      <sheetName val="s210_2_1-Exc_en_roca21"/>
      <sheetName val="s211_1_REMOCION_DERR_21"/>
      <sheetName val="s220_1_Terraplenes21"/>
      <sheetName val="s221_1_Pedraplen21"/>
      <sheetName val="S900_3_TRANS__DERRUMBE21"/>
      <sheetName val="s231_1_Geotextil21"/>
      <sheetName val="S230_2_Mejora__de_la_Sub-Ra21"/>
      <sheetName val="S320_1_Sub_base21"/>
      <sheetName val="S330_1_BASE_GRANULAR21"/>
      <sheetName val="CONFM__DE_CALZADA_EXISTENTE21"/>
      <sheetName val="S310_1_Confor__calzada_existe21"/>
      <sheetName val="_S450_1_MEZCLA_MDC-121"/>
      <sheetName val="_S450_2MEZCLA_MDC-221"/>
      <sheetName val="S420_1_RIEGO_DE_IMPRIMACION_21"/>
      <sheetName val="S421_1_RIEGO_LIGA_CRR-121"/>
      <sheetName val="S460_1_FRESADO_21"/>
      <sheetName val="Excav__REPARACION_PAVIMENTO_21"/>
      <sheetName val="S465_1_EXC__PAV__ASFALTICO21"/>
      <sheetName val="S500_1_PAVIMENTO_CONCRETO21"/>
      <sheetName val="S510_1_PAVIMENTO_ADOQUIN21"/>
      <sheetName val="S600_1_EXCAV__VARIAS_21"/>
      <sheetName val="Relleno_Estructuras21"/>
      <sheetName val="eXCAVACIONES_VARIAS_EN_ROCA_21"/>
      <sheetName val="S600_2_EXCAV__ROCA21"/>
      <sheetName val="S610_1_Relleno_Estructuras21"/>
      <sheetName val="S623_1_Anclajes_21"/>
      <sheetName val="S623P1_Pantalla_Concreto21"/>
      <sheetName val="S630_3_Concretos_C21"/>
      <sheetName val="S630_4a_Concretos_D21"/>
      <sheetName val="S630_4b_Concretos_D21"/>
      <sheetName val="S630_6_CONCRETO_F21"/>
      <sheetName val="CONCRETO_G21"/>
      <sheetName val="S630_7_CONCRETO_G21"/>
      <sheetName val="s640_1_Acero_refuerzo21"/>
      <sheetName val="S642_13_Juntas_dilatacion21"/>
      <sheetName val="S644_2_Tuberia_PVC_4&quot;21"/>
      <sheetName val="_TUBERIA_36&quot;21"/>
      <sheetName val="S632_1_Baranda21"/>
      <sheetName val="_S661_1_TUBERIA_36&quot;_21"/>
      <sheetName val="S673_1_MAT__FILTRANTE21"/>
      <sheetName val="S673_2_GEOTEXTIL21"/>
      <sheetName val="TRANS__EXPLANACION21"/>
      <sheetName val="_S673_3_GEODREN_PLANAR_6&quot;21"/>
      <sheetName val="S681_1_GAVIONES21"/>
      <sheetName val="S700_1_Demarcacion21"/>
      <sheetName val="S700_2_Marca_víal21"/>
      <sheetName val="S701_1_tachas_reflectivas21"/>
      <sheetName val="S710_1_1_SEÑ_VERT__21"/>
      <sheetName val="S710_2_SEÑ_VERT_V21"/>
      <sheetName val="S710_1_2_SEÑ_VERT_21"/>
      <sheetName val="S730_1Defensas_21"/>
      <sheetName val="S800_2_CERCAS21"/>
      <sheetName val="S810_1_PROTECCION_TALUDES21"/>
      <sheetName val="S900_2Trans_explan21"/>
      <sheetName val="Tratamiento_fisuras21"/>
      <sheetName val="MARCAS_VIALES21"/>
      <sheetName val="Geomalla_con_fibra_de_vidrio21"/>
      <sheetName val="Anclajes_pasivos_4#621"/>
      <sheetName val="SNP1-geomalla_fibra_Vidrio21"/>
      <sheetName val="SNP2-geomalla_Biaxial21"/>
      <sheetName val="SNP3_concreto_3500_21"/>
      <sheetName val="SNP4_CEM__ASFALTICO21"/>
      <sheetName val="SNP5_MTTO_RUTINARIO21"/>
      <sheetName val="SNP6_Drenes21"/>
      <sheetName val="SNP7_Anclajes_pasivos_4#621"/>
      <sheetName val="SNP8_Anclajes_activos_2_Tor21"/>
      <sheetName val="SNP9_Anclajes_activos_4_Tor21"/>
      <sheetName val="SNP10_MATERIAL_3&quot;_TRIT21"/>
      <sheetName val="SNP11_Material_Relleno21"/>
      <sheetName val="SNP12_CUNETAS_3_00021"/>
      <sheetName val="SNP13_PARCHEO21"/>
      <sheetName val="SNP14_SELLO_JUNTAS21"/>
      <sheetName val="SNP15_Pilotes21"/>
      <sheetName val="SNP16_EXCAV__PAVIMENTO21"/>
      <sheetName val="SNP17_TRANS_BASE21"/>
      <sheetName val="SNP18_AFIRMADO_3&quot;21"/>
      <sheetName val="alcantarilla_K69+10321"/>
      <sheetName val="alcantarilla_K68+43721"/>
      <sheetName val="alcantarilla_K67+45521"/>
      <sheetName val="BOX_110+520_PUENTE_EL_VERDE21"/>
      <sheetName val="Muro_K99+070321"/>
      <sheetName val="MURO_K104+45421"/>
      <sheetName val="Muro_K109+057021"/>
      <sheetName val="BOX_K21"/>
      <sheetName val="INFORME_SEMANAL18"/>
      <sheetName val="201_718"/>
      <sheetName val="211_118"/>
      <sheetName val="320_218"/>
      <sheetName val="330_118"/>
      <sheetName val="330_218"/>
      <sheetName val="411_218"/>
      <sheetName val="450_2P18"/>
      <sheetName val="450_9P18"/>
      <sheetName val="461_118"/>
      <sheetName val="465_118"/>
      <sheetName val="464_1P18"/>
      <sheetName val="600_218"/>
      <sheetName val="630_518"/>
      <sheetName val="630_618"/>
      <sheetName val="630_718"/>
      <sheetName val="681_118"/>
      <sheetName val="670_P18"/>
      <sheetName val="671_P18"/>
      <sheetName val="674_218"/>
      <sheetName val="450_3P18"/>
      <sheetName val="621_1P18"/>
      <sheetName val="610_2P18"/>
      <sheetName val="230_218"/>
      <sheetName val="230_2P18"/>
      <sheetName val="621_1-1P18"/>
      <sheetName val="621_1_2P18"/>
      <sheetName val="PESO_VARILLAS18"/>
      <sheetName val="210_1_117"/>
      <sheetName val="210_1_217"/>
      <sheetName val="210_2_117"/>
      <sheetName val="220_117"/>
      <sheetName val="420_117"/>
      <sheetName val="421_117"/>
      <sheetName val="630_4_117"/>
      <sheetName val="640_1_117"/>
      <sheetName val="4P_1_117"/>
      <sheetName val="671_117"/>
      <sheetName val="673P_117"/>
      <sheetName val="674p_217"/>
      <sheetName val="640_1_217"/>
      <sheetName val="640_1_417"/>
      <sheetName val="630_3_117"/>
      <sheetName val="700_117"/>
      <sheetName val="701_217"/>
      <sheetName val="710_117"/>
      <sheetName val="730_117"/>
      <sheetName val="TORTA_EST17"/>
      <sheetName val="Indicadores_Y_Listas17"/>
      <sheetName val="PROY_ORIGINAL26"/>
      <sheetName val="PU_(2)25"/>
      <sheetName val="COSTOS_UNITARIOS20"/>
      <sheetName val="TRAYECTO_120"/>
      <sheetName val="200P_120"/>
      <sheetName val="210_2_220"/>
      <sheetName val="320_120"/>
      <sheetName val="640_120"/>
      <sheetName val="500P_120"/>
      <sheetName val="500P_220"/>
      <sheetName val="600_120"/>
      <sheetName val="610_120"/>
      <sheetName val="630_420"/>
      <sheetName val="640P_220"/>
      <sheetName val="640_1_(2)20"/>
      <sheetName val="672P_120"/>
      <sheetName val="2P_120"/>
      <sheetName val="900_220"/>
      <sheetName val="materiales_de_insumo20"/>
      <sheetName val="jornales_y_prestaciones20"/>
      <sheetName val="210_120"/>
      <sheetName val="310_120"/>
      <sheetName val="600_420"/>
      <sheetName val="661_120"/>
      <sheetName val="673_120"/>
      <sheetName val="673_220"/>
      <sheetName val="673_320"/>
      <sheetName val="672_120"/>
      <sheetName val="3P_120"/>
      <sheetName val="3P_220"/>
      <sheetName val="6_1P20"/>
      <sheetName val="6_2P20"/>
      <sheetName val="6_4P20"/>
      <sheetName val="VALOR_ENSAYOS20"/>
      <sheetName val="resumen_preacta20"/>
      <sheetName val="Resalto_en_asfalto20"/>
      <sheetName val="Mat_fresado_para_ampliacion20"/>
      <sheetName val="Tuberia_filtro_D=6&quot;20"/>
      <sheetName val="Realce_de_bordillo20"/>
      <sheetName val="Remocion_tuberia_d=24&quot;20"/>
      <sheetName val="GRAVA_ATRAQUES_DE_ALCANTARILL20"/>
      <sheetName val="FORMATO_PREACTA20"/>
      <sheetName val="FORMATO_FECHA)20"/>
      <sheetName val="DESMONTE_LIMP_20"/>
      <sheetName val="REGISTRO_FOTOGRAFICO20"/>
      <sheetName val="S200_1_DESM__LIMP_B_20"/>
      <sheetName val="S200_2_DESM__LIMP__NB20"/>
      <sheetName val="S201_7_DEMO__ESTRUCTURAS20"/>
      <sheetName val="Remocion_alcantarillas_20"/>
      <sheetName val="Excav__Mat__Comun_20"/>
      <sheetName val="s201_15-remoción_de_alcantari20"/>
      <sheetName val="s210_2_2-Exc_de_expl20"/>
      <sheetName val="s210_2_1-Exc_en_roca20"/>
      <sheetName val="s211_1_REMOCION_DERR_20"/>
      <sheetName val="s220_1_Terraplenes20"/>
      <sheetName val="s221_1_Pedraplen20"/>
      <sheetName val="S900_3_TRANS__DERRUMBE20"/>
      <sheetName val="s231_1_Geotextil20"/>
      <sheetName val="S230_2_Mejora__de_la_Sub-Ra20"/>
      <sheetName val="S320_1_Sub_base20"/>
      <sheetName val="S330_1_BASE_GRANULAR20"/>
      <sheetName val="CONFM__DE_CALZADA_EXISTENTE20"/>
      <sheetName val="S310_1_Confor__calzada_existe20"/>
      <sheetName val="_S450_1_MEZCLA_MDC-120"/>
      <sheetName val="_S450_2MEZCLA_MDC-220"/>
      <sheetName val="S420_1_RIEGO_DE_IMPRIMACION_20"/>
      <sheetName val="S421_1_RIEGO_LIGA_CRR-120"/>
      <sheetName val="S460_1_FRESADO_20"/>
      <sheetName val="Excav__REPARACION_PAVIMENTO_20"/>
      <sheetName val="S465_1_EXC__PAV__ASFALTICO20"/>
      <sheetName val="S500_1_PAVIMENTO_CONCRETO20"/>
      <sheetName val="S510_1_PAVIMENTO_ADOQUIN20"/>
      <sheetName val="S600_1_EXCAV__VARIAS_20"/>
      <sheetName val="Relleno_Estructuras20"/>
      <sheetName val="eXCAVACIONES_VARIAS_EN_ROCA_20"/>
      <sheetName val="S600_2_EXCAV__ROCA20"/>
      <sheetName val="S610_1_Relleno_Estructuras20"/>
      <sheetName val="S623_1_Anclajes_20"/>
      <sheetName val="S623P1_Pantalla_Concreto20"/>
      <sheetName val="S630_3_Concretos_C20"/>
      <sheetName val="S630_4a_Concretos_D20"/>
      <sheetName val="S630_4b_Concretos_D20"/>
      <sheetName val="S630_6_CONCRETO_F20"/>
      <sheetName val="CONCRETO_G20"/>
      <sheetName val="S630_7_CONCRETO_G20"/>
      <sheetName val="s640_1_Acero_refuerzo20"/>
      <sheetName val="S642_13_Juntas_dilatacion20"/>
      <sheetName val="S644_2_Tuberia_PVC_4&quot;20"/>
      <sheetName val="_TUBERIA_36&quot;20"/>
      <sheetName val="S632_1_Baranda20"/>
      <sheetName val="_S661_1_TUBERIA_36&quot;_20"/>
      <sheetName val="S673_1_MAT__FILTRANTE20"/>
      <sheetName val="S673_2_GEOTEXTIL20"/>
      <sheetName val="TRANS__EXPLANACION20"/>
      <sheetName val="_S673_3_GEODREN_PLANAR_6&quot;20"/>
      <sheetName val="S681_1_GAVIONES20"/>
      <sheetName val="S700_1_Demarcacion20"/>
      <sheetName val="S700_2_Marca_víal20"/>
      <sheetName val="S701_1_tachas_reflectivas20"/>
      <sheetName val="S710_1_1_SEÑ_VERT__20"/>
      <sheetName val="S710_2_SEÑ_VERT_V20"/>
      <sheetName val="S710_1_2_SEÑ_VERT_20"/>
      <sheetName val="S730_1Defensas_20"/>
      <sheetName val="S800_2_CERCAS20"/>
      <sheetName val="S810_1_PROTECCION_TALUDES20"/>
      <sheetName val="S900_2Trans_explan20"/>
      <sheetName val="Tratamiento_fisuras20"/>
      <sheetName val="MARCAS_VIALES20"/>
      <sheetName val="Geomalla_con_fibra_de_vidrio20"/>
      <sheetName val="Anclajes_pasivos_4#620"/>
      <sheetName val="SNP1-geomalla_fibra_Vidrio20"/>
      <sheetName val="SNP2-geomalla_Biaxial20"/>
      <sheetName val="SNP3_concreto_3500_20"/>
      <sheetName val="SNP4_CEM__ASFALTICO20"/>
      <sheetName val="SNP5_MTTO_RUTINARIO20"/>
      <sheetName val="SNP6_Drenes20"/>
      <sheetName val="SNP7_Anclajes_pasivos_4#620"/>
      <sheetName val="SNP8_Anclajes_activos_2_Tor20"/>
      <sheetName val="SNP9_Anclajes_activos_4_Tor20"/>
      <sheetName val="SNP10_MATERIAL_3&quot;_TRIT20"/>
      <sheetName val="SNP11_Material_Relleno20"/>
      <sheetName val="SNP12_CUNETAS_3_00020"/>
      <sheetName val="SNP13_PARCHEO20"/>
      <sheetName val="SNP14_SELLO_JUNTAS20"/>
      <sheetName val="SNP15_Pilotes20"/>
      <sheetName val="SNP16_EXCAV__PAVIMENTO20"/>
      <sheetName val="SNP17_TRANS_BASE20"/>
      <sheetName val="SNP18_AFIRMADO_3&quot;20"/>
      <sheetName val="alcantarilla_K69+10320"/>
      <sheetName val="alcantarilla_K68+43720"/>
      <sheetName val="alcantarilla_K67+45520"/>
      <sheetName val="BOX_110+520_PUENTE_EL_VERDE20"/>
      <sheetName val="Muro_K99+070320"/>
      <sheetName val="MURO_K104+45420"/>
      <sheetName val="Muro_K109+057020"/>
      <sheetName val="BOX_K20"/>
      <sheetName val="INFORME_SEMANAL17"/>
      <sheetName val="201_717"/>
      <sheetName val="211_117"/>
      <sheetName val="320_217"/>
      <sheetName val="330_117"/>
      <sheetName val="330_217"/>
      <sheetName val="411_217"/>
      <sheetName val="450_2P17"/>
      <sheetName val="450_9P17"/>
      <sheetName val="461_117"/>
      <sheetName val="465_117"/>
      <sheetName val="464_1P17"/>
      <sheetName val="600_217"/>
      <sheetName val="630_517"/>
      <sheetName val="630_617"/>
      <sheetName val="630_717"/>
      <sheetName val="681_117"/>
      <sheetName val="670_P17"/>
      <sheetName val="671_P17"/>
      <sheetName val="674_217"/>
      <sheetName val="450_3P17"/>
      <sheetName val="621_1P17"/>
      <sheetName val="610_2P17"/>
      <sheetName val="230_217"/>
      <sheetName val="230_2P17"/>
      <sheetName val="621_1-1P17"/>
      <sheetName val="621_1_2P17"/>
      <sheetName val="PESO_VARILLAS17"/>
      <sheetName val="210_1_116"/>
      <sheetName val="210_1_216"/>
      <sheetName val="210_2_116"/>
      <sheetName val="220_116"/>
      <sheetName val="420_116"/>
      <sheetName val="421_116"/>
      <sheetName val="630_4_116"/>
      <sheetName val="640_1_116"/>
      <sheetName val="4P_1_116"/>
      <sheetName val="671_116"/>
      <sheetName val="673P_116"/>
      <sheetName val="674p_216"/>
      <sheetName val="640_1_216"/>
      <sheetName val="640_1_416"/>
      <sheetName val="630_3_116"/>
      <sheetName val="700_116"/>
      <sheetName val="701_216"/>
      <sheetName val="710_116"/>
      <sheetName val="730_116"/>
      <sheetName val="TORTA_EST16"/>
      <sheetName val="Indicadores_Y_Listas16"/>
      <sheetName val="PROY_ORIGINAL28"/>
      <sheetName val="PU_(2)27"/>
      <sheetName val="COSTOS_UNITARIOS22"/>
      <sheetName val="TRAYECTO_122"/>
      <sheetName val="200P_122"/>
      <sheetName val="210_2_222"/>
      <sheetName val="320_122"/>
      <sheetName val="640_122"/>
      <sheetName val="500P_122"/>
      <sheetName val="500P_222"/>
      <sheetName val="600_122"/>
      <sheetName val="610_122"/>
      <sheetName val="630_422"/>
      <sheetName val="640P_222"/>
      <sheetName val="640_1_(2)22"/>
      <sheetName val="672P_122"/>
      <sheetName val="2P_122"/>
      <sheetName val="900_222"/>
      <sheetName val="materiales_de_insumo22"/>
      <sheetName val="jornales_y_prestaciones22"/>
      <sheetName val="210_122"/>
      <sheetName val="310_122"/>
      <sheetName val="600_422"/>
      <sheetName val="661_122"/>
      <sheetName val="673_122"/>
      <sheetName val="673_222"/>
      <sheetName val="673_322"/>
      <sheetName val="672_122"/>
      <sheetName val="3P_122"/>
      <sheetName val="3P_222"/>
      <sheetName val="6_1P22"/>
      <sheetName val="6_2P22"/>
      <sheetName val="6_4P22"/>
      <sheetName val="VALOR_ENSAYOS22"/>
      <sheetName val="resumen_preacta22"/>
      <sheetName val="Resalto_en_asfalto22"/>
      <sheetName val="Mat_fresado_para_ampliacion22"/>
      <sheetName val="Tuberia_filtro_D=6&quot;22"/>
      <sheetName val="Realce_de_bordillo22"/>
      <sheetName val="Remocion_tuberia_d=24&quot;22"/>
      <sheetName val="GRAVA_ATRAQUES_DE_ALCANTARILL22"/>
      <sheetName val="FORMATO_PREACTA22"/>
      <sheetName val="FORMATO_FECHA)22"/>
      <sheetName val="DESMONTE_LIMP_22"/>
      <sheetName val="REGISTRO_FOTOGRAFICO22"/>
      <sheetName val="S200_1_DESM__LIMP_B_22"/>
      <sheetName val="S200_2_DESM__LIMP__NB22"/>
      <sheetName val="S201_7_DEMO__ESTRUCTURAS22"/>
      <sheetName val="Remocion_alcantarillas_22"/>
      <sheetName val="Excav__Mat__Comun_22"/>
      <sheetName val="s201_15-remoción_de_alcantari22"/>
      <sheetName val="s210_2_2-Exc_de_expl22"/>
      <sheetName val="s210_2_1-Exc_en_roca22"/>
      <sheetName val="s211_1_REMOCION_DERR_22"/>
      <sheetName val="s220_1_Terraplenes22"/>
      <sheetName val="s221_1_Pedraplen22"/>
      <sheetName val="S900_3_TRANS__DERRUMBE22"/>
      <sheetName val="s231_1_Geotextil22"/>
      <sheetName val="S230_2_Mejora__de_la_Sub-Ra22"/>
      <sheetName val="S320_1_Sub_base22"/>
      <sheetName val="S330_1_BASE_GRANULAR22"/>
      <sheetName val="CONFM__DE_CALZADA_EXISTENTE22"/>
      <sheetName val="S310_1_Confor__calzada_existe22"/>
      <sheetName val="_S450_1_MEZCLA_MDC-122"/>
      <sheetName val="_S450_2MEZCLA_MDC-222"/>
      <sheetName val="S420_1_RIEGO_DE_IMPRIMACION_22"/>
      <sheetName val="S421_1_RIEGO_LIGA_CRR-122"/>
      <sheetName val="S460_1_FRESADO_22"/>
      <sheetName val="Excav__REPARACION_PAVIMENTO_22"/>
      <sheetName val="S465_1_EXC__PAV__ASFALTICO22"/>
      <sheetName val="S500_1_PAVIMENTO_CONCRETO22"/>
      <sheetName val="S510_1_PAVIMENTO_ADOQUIN22"/>
      <sheetName val="S600_1_EXCAV__VARIAS_22"/>
      <sheetName val="Relleno_Estructuras22"/>
      <sheetName val="eXCAVACIONES_VARIAS_EN_ROCA_22"/>
      <sheetName val="S600_2_EXCAV__ROCA22"/>
      <sheetName val="S610_1_Relleno_Estructuras22"/>
      <sheetName val="S623_1_Anclajes_22"/>
      <sheetName val="S623P1_Pantalla_Concreto22"/>
      <sheetName val="S630_3_Concretos_C22"/>
      <sheetName val="S630_4a_Concretos_D22"/>
      <sheetName val="S630_4b_Concretos_D22"/>
      <sheetName val="S630_6_CONCRETO_F22"/>
      <sheetName val="CONCRETO_G22"/>
      <sheetName val="S630_7_CONCRETO_G22"/>
      <sheetName val="s640_1_Acero_refuerzo22"/>
      <sheetName val="S642_13_Juntas_dilatacion22"/>
      <sheetName val="S644_2_Tuberia_PVC_4&quot;22"/>
      <sheetName val="_TUBERIA_36&quot;22"/>
      <sheetName val="S632_1_Baranda22"/>
      <sheetName val="_S661_1_TUBERIA_36&quot;_22"/>
      <sheetName val="S673_1_MAT__FILTRANTE22"/>
      <sheetName val="S673_2_GEOTEXTIL22"/>
      <sheetName val="TRANS__EXPLANACION22"/>
      <sheetName val="_S673_3_GEODREN_PLANAR_6&quot;22"/>
      <sheetName val="S681_1_GAVIONES22"/>
      <sheetName val="S700_1_Demarcacion22"/>
      <sheetName val="S700_2_Marca_víal22"/>
      <sheetName val="S701_1_tachas_reflectivas22"/>
      <sheetName val="S710_1_1_SEÑ_VERT__22"/>
      <sheetName val="S710_2_SEÑ_VERT_V22"/>
      <sheetName val="S710_1_2_SEÑ_VERT_22"/>
      <sheetName val="S730_1Defensas_22"/>
      <sheetName val="S800_2_CERCAS22"/>
      <sheetName val="S810_1_PROTECCION_TALUDES22"/>
      <sheetName val="S900_2Trans_explan22"/>
      <sheetName val="Tratamiento_fisuras22"/>
      <sheetName val="MARCAS_VIALES22"/>
      <sheetName val="Geomalla_con_fibra_de_vidrio22"/>
      <sheetName val="Anclajes_pasivos_4#622"/>
      <sheetName val="SNP1-geomalla_fibra_Vidrio22"/>
      <sheetName val="SNP2-geomalla_Biaxial22"/>
      <sheetName val="SNP3_concreto_3500_22"/>
      <sheetName val="SNP4_CEM__ASFALTICO22"/>
      <sheetName val="SNP5_MTTO_RUTINARIO22"/>
      <sheetName val="SNP6_Drenes22"/>
      <sheetName val="SNP7_Anclajes_pasivos_4#622"/>
      <sheetName val="SNP8_Anclajes_activos_2_Tor22"/>
      <sheetName val="SNP9_Anclajes_activos_4_Tor22"/>
      <sheetName val="SNP10_MATERIAL_3&quot;_TRIT22"/>
      <sheetName val="SNP11_Material_Relleno22"/>
      <sheetName val="SNP12_CUNETAS_3_00022"/>
      <sheetName val="SNP13_PARCHEO22"/>
      <sheetName val="SNP14_SELLO_JUNTAS22"/>
      <sheetName val="SNP15_Pilotes22"/>
      <sheetName val="SNP16_EXCAV__PAVIMENTO22"/>
      <sheetName val="SNP17_TRANS_BASE22"/>
      <sheetName val="SNP18_AFIRMADO_3&quot;22"/>
      <sheetName val="alcantarilla_K69+10322"/>
      <sheetName val="alcantarilla_K68+43722"/>
      <sheetName val="alcantarilla_K67+45522"/>
      <sheetName val="BOX_110+520_PUENTE_EL_VERDE22"/>
      <sheetName val="Muro_K99+070322"/>
      <sheetName val="MURO_K104+45422"/>
      <sheetName val="Muro_K109+057022"/>
      <sheetName val="BOX_K22"/>
      <sheetName val="INFORME_SEMANAL19"/>
      <sheetName val="201_719"/>
      <sheetName val="211_119"/>
      <sheetName val="320_219"/>
      <sheetName val="330_119"/>
      <sheetName val="330_219"/>
      <sheetName val="411_219"/>
      <sheetName val="450_2P19"/>
      <sheetName val="450_9P19"/>
      <sheetName val="461_119"/>
      <sheetName val="465_119"/>
      <sheetName val="464_1P19"/>
      <sheetName val="600_219"/>
      <sheetName val="630_519"/>
      <sheetName val="630_619"/>
      <sheetName val="630_719"/>
      <sheetName val="681_119"/>
      <sheetName val="670_P19"/>
      <sheetName val="671_P19"/>
      <sheetName val="674_219"/>
      <sheetName val="450_3P19"/>
      <sheetName val="621_1P19"/>
      <sheetName val="610_2P19"/>
      <sheetName val="230_219"/>
      <sheetName val="230_2P19"/>
      <sheetName val="621_1-1P19"/>
      <sheetName val="621_1_2P19"/>
      <sheetName val="PESO_VARILLAS19"/>
      <sheetName val="210_1_118"/>
      <sheetName val="210_1_218"/>
      <sheetName val="210_2_118"/>
      <sheetName val="220_118"/>
      <sheetName val="420_118"/>
      <sheetName val="421_118"/>
      <sheetName val="630_4_118"/>
      <sheetName val="640_1_118"/>
      <sheetName val="4P_1_118"/>
      <sheetName val="671_118"/>
      <sheetName val="673P_118"/>
      <sheetName val="674p_218"/>
      <sheetName val="640_1_218"/>
      <sheetName val="640_1_418"/>
      <sheetName val="630_3_118"/>
      <sheetName val="700_118"/>
      <sheetName val="701_218"/>
      <sheetName val="710_118"/>
      <sheetName val="730_118"/>
      <sheetName val="TORTA_EST18"/>
      <sheetName val="Indicadores_Y_Listas18"/>
      <sheetName val="PROY_ORIGINAL29"/>
      <sheetName val="PU_(2)28"/>
      <sheetName val="COSTOS_UNITARIOS23"/>
      <sheetName val="TRAYECTO_123"/>
      <sheetName val="200P_123"/>
      <sheetName val="210_2_223"/>
      <sheetName val="320_123"/>
      <sheetName val="640_123"/>
      <sheetName val="500P_123"/>
      <sheetName val="500P_223"/>
      <sheetName val="600_123"/>
      <sheetName val="610_123"/>
      <sheetName val="630_423"/>
      <sheetName val="640P_223"/>
      <sheetName val="640_1_(2)23"/>
      <sheetName val="672P_123"/>
      <sheetName val="2P_123"/>
      <sheetName val="900_223"/>
      <sheetName val="materiales_de_insumo23"/>
      <sheetName val="jornales_y_prestaciones23"/>
      <sheetName val="210_123"/>
      <sheetName val="310_123"/>
      <sheetName val="600_423"/>
      <sheetName val="661_123"/>
      <sheetName val="673_123"/>
      <sheetName val="673_223"/>
      <sheetName val="673_323"/>
      <sheetName val="672_123"/>
      <sheetName val="3P_123"/>
      <sheetName val="3P_223"/>
      <sheetName val="6_1P23"/>
      <sheetName val="6_2P23"/>
      <sheetName val="6_4P23"/>
      <sheetName val="VALOR_ENSAYOS23"/>
      <sheetName val="resumen_preacta23"/>
      <sheetName val="Resalto_en_asfalto23"/>
      <sheetName val="Mat_fresado_para_ampliacion23"/>
      <sheetName val="Tuberia_filtro_D=6&quot;23"/>
      <sheetName val="Realce_de_bordillo23"/>
      <sheetName val="Remocion_tuberia_d=24&quot;23"/>
      <sheetName val="GRAVA_ATRAQUES_DE_ALCANTARILL23"/>
      <sheetName val="FORMATO_PREACTA23"/>
      <sheetName val="FORMATO_FECHA)23"/>
      <sheetName val="DESMONTE_LIMP_23"/>
      <sheetName val="REGISTRO_FOTOGRAFICO23"/>
      <sheetName val="S200_1_DESM__LIMP_B_23"/>
      <sheetName val="S200_2_DESM__LIMP__NB23"/>
      <sheetName val="S201_7_DEMO__ESTRUCTURAS23"/>
      <sheetName val="Remocion_alcantarillas_23"/>
      <sheetName val="Excav__Mat__Comun_23"/>
      <sheetName val="s201_15-remoción_de_alcantari23"/>
      <sheetName val="s210_2_2-Exc_de_expl23"/>
      <sheetName val="s210_2_1-Exc_en_roca23"/>
      <sheetName val="s211_1_REMOCION_DERR_23"/>
      <sheetName val="s220_1_Terraplenes23"/>
      <sheetName val="s221_1_Pedraplen23"/>
      <sheetName val="S900_3_TRANS__DERRUMBE23"/>
      <sheetName val="s231_1_Geotextil23"/>
      <sheetName val="S230_2_Mejora__de_la_Sub-Ra23"/>
      <sheetName val="S320_1_Sub_base23"/>
      <sheetName val="S330_1_BASE_GRANULAR23"/>
      <sheetName val="CONFM__DE_CALZADA_EXISTENTE23"/>
      <sheetName val="S310_1_Confor__calzada_existe23"/>
      <sheetName val="_S450_1_MEZCLA_MDC-123"/>
      <sheetName val="_S450_2MEZCLA_MDC-223"/>
      <sheetName val="S420_1_RIEGO_DE_IMPRIMACION_23"/>
      <sheetName val="S421_1_RIEGO_LIGA_CRR-123"/>
      <sheetName val="S460_1_FRESADO_23"/>
      <sheetName val="Excav__REPARACION_PAVIMENTO_23"/>
      <sheetName val="S465_1_EXC__PAV__ASFALTICO23"/>
      <sheetName val="S500_1_PAVIMENTO_CONCRETO23"/>
      <sheetName val="S510_1_PAVIMENTO_ADOQUIN23"/>
      <sheetName val="S600_1_EXCAV__VARIAS_23"/>
      <sheetName val="Relleno_Estructuras23"/>
      <sheetName val="eXCAVACIONES_VARIAS_EN_ROCA_23"/>
      <sheetName val="S600_2_EXCAV__ROCA23"/>
      <sheetName val="S610_1_Relleno_Estructuras23"/>
      <sheetName val="S623_1_Anclajes_23"/>
      <sheetName val="S623P1_Pantalla_Concreto23"/>
      <sheetName val="S630_3_Concretos_C23"/>
      <sheetName val="S630_4a_Concretos_D23"/>
      <sheetName val="S630_4b_Concretos_D23"/>
      <sheetName val="S630_6_CONCRETO_F23"/>
      <sheetName val="CONCRETO_G23"/>
      <sheetName val="S630_7_CONCRETO_G23"/>
      <sheetName val="s640_1_Acero_refuerzo23"/>
      <sheetName val="S642_13_Juntas_dilatacion23"/>
      <sheetName val="S644_2_Tuberia_PVC_4&quot;23"/>
      <sheetName val="_TUBERIA_36&quot;23"/>
      <sheetName val="S632_1_Baranda23"/>
      <sheetName val="_S661_1_TUBERIA_36&quot;_23"/>
      <sheetName val="S673_1_MAT__FILTRANTE23"/>
      <sheetName val="S673_2_GEOTEXTIL23"/>
      <sheetName val="TRANS__EXPLANACION23"/>
      <sheetName val="_S673_3_GEODREN_PLANAR_6&quot;23"/>
      <sheetName val="S681_1_GAVIONES23"/>
      <sheetName val="S700_1_Demarcacion23"/>
      <sheetName val="S700_2_Marca_víal23"/>
      <sheetName val="S701_1_tachas_reflectivas23"/>
      <sheetName val="S710_1_1_SEÑ_VERT__23"/>
      <sheetName val="S710_2_SEÑ_VERT_V23"/>
      <sheetName val="S710_1_2_SEÑ_VERT_23"/>
      <sheetName val="S730_1Defensas_23"/>
      <sheetName val="S800_2_CERCAS23"/>
      <sheetName val="S810_1_PROTECCION_TALUDES23"/>
      <sheetName val="S900_2Trans_explan23"/>
      <sheetName val="Tratamiento_fisuras23"/>
      <sheetName val="MARCAS_VIALES23"/>
      <sheetName val="Geomalla_con_fibra_de_vidrio23"/>
      <sheetName val="Anclajes_pasivos_4#623"/>
      <sheetName val="SNP1-geomalla_fibra_Vidrio23"/>
      <sheetName val="SNP2-geomalla_Biaxial23"/>
      <sheetName val="SNP3_concreto_3500_23"/>
      <sheetName val="SNP4_CEM__ASFALTICO23"/>
      <sheetName val="SNP5_MTTO_RUTINARIO23"/>
      <sheetName val="SNP6_Drenes23"/>
      <sheetName val="SNP7_Anclajes_pasivos_4#623"/>
      <sheetName val="SNP8_Anclajes_activos_2_Tor23"/>
      <sheetName val="SNP9_Anclajes_activos_4_Tor23"/>
      <sheetName val="SNP10_MATERIAL_3&quot;_TRIT23"/>
      <sheetName val="SNP11_Material_Relleno23"/>
      <sheetName val="SNP12_CUNETAS_3_00023"/>
      <sheetName val="SNP13_PARCHEO23"/>
      <sheetName val="SNP14_SELLO_JUNTAS23"/>
      <sheetName val="SNP15_Pilotes23"/>
      <sheetName val="SNP16_EXCAV__PAVIMENTO23"/>
      <sheetName val="SNP17_TRANS_BASE23"/>
      <sheetName val="SNP18_AFIRMADO_3&quot;23"/>
      <sheetName val="alcantarilla_K69+10323"/>
      <sheetName val="alcantarilla_K68+43723"/>
      <sheetName val="alcantarilla_K67+45523"/>
      <sheetName val="BOX_110+520_PUENTE_EL_VERDE23"/>
      <sheetName val="Muro_K99+070323"/>
      <sheetName val="MURO_K104+45423"/>
      <sheetName val="Muro_K109+057023"/>
      <sheetName val="BOX_K23"/>
      <sheetName val="INFORME_SEMANAL20"/>
      <sheetName val="201_720"/>
      <sheetName val="211_120"/>
      <sheetName val="320_220"/>
      <sheetName val="330_120"/>
      <sheetName val="330_220"/>
      <sheetName val="411_220"/>
      <sheetName val="450_2P20"/>
      <sheetName val="450_9P20"/>
      <sheetName val="461_120"/>
      <sheetName val="465_120"/>
      <sheetName val="464_1P20"/>
      <sheetName val="600_220"/>
      <sheetName val="630_520"/>
      <sheetName val="630_620"/>
      <sheetName val="630_720"/>
      <sheetName val="681_120"/>
      <sheetName val="670_P20"/>
      <sheetName val="671_P20"/>
      <sheetName val="674_220"/>
      <sheetName val="450_3P20"/>
      <sheetName val="621_1P20"/>
      <sheetName val="610_2P20"/>
      <sheetName val="230_220"/>
      <sheetName val="230_2P20"/>
      <sheetName val="621_1-1P20"/>
      <sheetName val="621_1_2P20"/>
      <sheetName val="PESO_VARILLAS20"/>
      <sheetName val="210_1_119"/>
      <sheetName val="210_1_219"/>
      <sheetName val="210_2_119"/>
      <sheetName val="220_119"/>
      <sheetName val="420_119"/>
      <sheetName val="421_119"/>
      <sheetName val="630_4_119"/>
      <sheetName val="640_1_119"/>
      <sheetName val="4P_1_119"/>
      <sheetName val="671_119"/>
      <sheetName val="673P_119"/>
      <sheetName val="674p_219"/>
      <sheetName val="640_1_219"/>
      <sheetName val="640_1_419"/>
      <sheetName val="630_3_119"/>
      <sheetName val="700_119"/>
      <sheetName val="701_219"/>
      <sheetName val="710_119"/>
      <sheetName val="730_119"/>
      <sheetName val="TORTA_EST19"/>
      <sheetName val="Indicadores_Y_Listas19"/>
      <sheetName val="PROY_ORIGINAL30"/>
      <sheetName val="PU_(2)29"/>
      <sheetName val="COSTOS_UNITARIOS24"/>
      <sheetName val="TRAYECTO_124"/>
      <sheetName val="200P_124"/>
      <sheetName val="210_2_224"/>
      <sheetName val="320_124"/>
      <sheetName val="640_124"/>
      <sheetName val="500P_124"/>
      <sheetName val="500P_224"/>
      <sheetName val="600_124"/>
      <sheetName val="610_124"/>
      <sheetName val="630_424"/>
      <sheetName val="640P_224"/>
      <sheetName val="640_1_(2)24"/>
      <sheetName val="672P_124"/>
      <sheetName val="2P_124"/>
      <sheetName val="900_224"/>
      <sheetName val="materiales_de_insumo24"/>
      <sheetName val="jornales_y_prestaciones24"/>
      <sheetName val="210_124"/>
      <sheetName val="310_124"/>
      <sheetName val="600_424"/>
      <sheetName val="661_124"/>
      <sheetName val="673_124"/>
      <sheetName val="673_224"/>
      <sheetName val="673_324"/>
      <sheetName val="672_124"/>
      <sheetName val="3P_124"/>
      <sheetName val="3P_224"/>
      <sheetName val="6_1P24"/>
      <sheetName val="6_2P24"/>
      <sheetName val="6_4P24"/>
      <sheetName val="VALOR_ENSAYOS24"/>
      <sheetName val="resumen_preacta24"/>
      <sheetName val="Resalto_en_asfalto24"/>
      <sheetName val="Mat_fresado_para_ampliacion24"/>
      <sheetName val="Tuberia_filtro_D=6&quot;24"/>
      <sheetName val="Realce_de_bordillo24"/>
      <sheetName val="Remocion_tuberia_d=24&quot;24"/>
      <sheetName val="GRAVA_ATRAQUES_DE_ALCANTARILL24"/>
      <sheetName val="FORMATO_PREACTA24"/>
      <sheetName val="FORMATO_FECHA)24"/>
      <sheetName val="DESMONTE_LIMP_24"/>
      <sheetName val="REGISTRO_FOTOGRAFICO24"/>
      <sheetName val="S200_1_DESM__LIMP_B_24"/>
      <sheetName val="S200_2_DESM__LIMP__NB24"/>
      <sheetName val="S201_7_DEMO__ESTRUCTURAS24"/>
      <sheetName val="Remocion_alcantarillas_24"/>
      <sheetName val="Excav__Mat__Comun_24"/>
      <sheetName val="s201_15-remoción_de_alcantari24"/>
      <sheetName val="s210_2_2-Exc_de_expl24"/>
      <sheetName val="s210_2_1-Exc_en_roca24"/>
      <sheetName val="s211_1_REMOCION_DERR_24"/>
      <sheetName val="s220_1_Terraplenes24"/>
      <sheetName val="s221_1_Pedraplen24"/>
      <sheetName val="S900_3_TRANS__DERRUMBE24"/>
      <sheetName val="s231_1_Geotextil24"/>
      <sheetName val="S230_2_Mejora__de_la_Sub-Ra24"/>
      <sheetName val="S320_1_Sub_base24"/>
      <sheetName val="S330_1_BASE_GRANULAR24"/>
      <sheetName val="CONFM__DE_CALZADA_EXISTENTE24"/>
      <sheetName val="S310_1_Confor__calzada_existe24"/>
      <sheetName val="_S450_1_MEZCLA_MDC-124"/>
      <sheetName val="_S450_2MEZCLA_MDC-224"/>
      <sheetName val="S420_1_RIEGO_DE_IMPRIMACION_24"/>
      <sheetName val="S421_1_RIEGO_LIGA_CRR-124"/>
      <sheetName val="S460_1_FRESADO_24"/>
      <sheetName val="Excav__REPARACION_PAVIMENTO_24"/>
      <sheetName val="S465_1_EXC__PAV__ASFALTICO24"/>
      <sheetName val="S500_1_PAVIMENTO_CONCRETO24"/>
      <sheetName val="S510_1_PAVIMENTO_ADOQUIN24"/>
      <sheetName val="S600_1_EXCAV__VARIAS_24"/>
      <sheetName val="Relleno_Estructuras24"/>
      <sheetName val="eXCAVACIONES_VARIAS_EN_ROCA_24"/>
      <sheetName val="S600_2_EXCAV__ROCA24"/>
      <sheetName val="S610_1_Relleno_Estructuras24"/>
      <sheetName val="S623_1_Anclajes_24"/>
      <sheetName val="S623P1_Pantalla_Concreto24"/>
      <sheetName val="S630_3_Concretos_C24"/>
      <sheetName val="S630_4a_Concretos_D24"/>
      <sheetName val="S630_4b_Concretos_D24"/>
      <sheetName val="S630_6_CONCRETO_F24"/>
      <sheetName val="CONCRETO_G24"/>
      <sheetName val="S630_7_CONCRETO_G24"/>
      <sheetName val="s640_1_Acero_refuerzo24"/>
      <sheetName val="S642_13_Juntas_dilatacion24"/>
      <sheetName val="S644_2_Tuberia_PVC_4&quot;24"/>
      <sheetName val="_TUBERIA_36&quot;24"/>
      <sheetName val="S632_1_Baranda24"/>
      <sheetName val="_S661_1_TUBERIA_36&quot;_24"/>
      <sheetName val="S673_1_MAT__FILTRANTE24"/>
      <sheetName val="S673_2_GEOTEXTIL24"/>
      <sheetName val="TRANS__EXPLANACION24"/>
      <sheetName val="_S673_3_GEODREN_PLANAR_6&quot;24"/>
      <sheetName val="S681_1_GAVIONES24"/>
      <sheetName val="S700_1_Demarcacion24"/>
      <sheetName val="S700_2_Marca_víal24"/>
      <sheetName val="S701_1_tachas_reflectivas24"/>
      <sheetName val="S710_1_1_SEÑ_VERT__24"/>
      <sheetName val="S710_2_SEÑ_VERT_V24"/>
      <sheetName val="S710_1_2_SEÑ_VERT_24"/>
      <sheetName val="S730_1Defensas_24"/>
      <sheetName val="S800_2_CERCAS24"/>
      <sheetName val="S810_1_PROTECCION_TALUDES24"/>
      <sheetName val="S900_2Trans_explan24"/>
      <sheetName val="Tratamiento_fisuras24"/>
      <sheetName val="MARCAS_VIALES24"/>
      <sheetName val="Geomalla_con_fibra_de_vidrio24"/>
      <sheetName val="Anclajes_pasivos_4#624"/>
      <sheetName val="SNP1-geomalla_fibra_Vidrio24"/>
      <sheetName val="SNP2-geomalla_Biaxial24"/>
      <sheetName val="SNP3_concreto_3500_24"/>
      <sheetName val="SNP4_CEM__ASFALTICO24"/>
      <sheetName val="SNP5_MTTO_RUTINARIO24"/>
      <sheetName val="SNP6_Drenes24"/>
      <sheetName val="SNP7_Anclajes_pasivos_4#624"/>
      <sheetName val="SNP8_Anclajes_activos_2_Tor24"/>
      <sheetName val="SNP9_Anclajes_activos_4_Tor24"/>
      <sheetName val="SNP10_MATERIAL_3&quot;_TRIT24"/>
      <sheetName val="SNP11_Material_Relleno24"/>
      <sheetName val="SNP12_CUNETAS_3_00024"/>
      <sheetName val="SNP13_PARCHEO24"/>
      <sheetName val="SNP14_SELLO_JUNTAS24"/>
      <sheetName val="SNP15_Pilotes24"/>
      <sheetName val="SNP16_EXCAV__PAVIMENTO24"/>
      <sheetName val="SNP17_TRANS_BASE24"/>
      <sheetName val="SNP18_AFIRMADO_3&quot;24"/>
      <sheetName val="alcantarilla_K69+10324"/>
      <sheetName val="alcantarilla_K68+43724"/>
      <sheetName val="alcantarilla_K67+45524"/>
      <sheetName val="BOX_110+520_PUENTE_EL_VERDE24"/>
      <sheetName val="Muro_K99+070324"/>
      <sheetName val="MURO_K104+45424"/>
      <sheetName val="Muro_K109+057024"/>
      <sheetName val="BOX_K24"/>
      <sheetName val="INFORME_SEMANAL21"/>
      <sheetName val="201_721"/>
      <sheetName val="211_121"/>
      <sheetName val="320_221"/>
      <sheetName val="330_121"/>
      <sheetName val="330_221"/>
      <sheetName val="411_221"/>
      <sheetName val="450_2P21"/>
      <sheetName val="450_9P21"/>
      <sheetName val="461_121"/>
      <sheetName val="465_121"/>
      <sheetName val="464_1P21"/>
      <sheetName val="600_221"/>
      <sheetName val="630_521"/>
      <sheetName val="630_621"/>
      <sheetName val="630_721"/>
      <sheetName val="681_121"/>
      <sheetName val="670_P21"/>
      <sheetName val="671_P21"/>
      <sheetName val="674_221"/>
      <sheetName val="450_3P21"/>
      <sheetName val="621_1P21"/>
      <sheetName val="610_2P21"/>
      <sheetName val="230_221"/>
      <sheetName val="230_2P21"/>
      <sheetName val="621_1-1P21"/>
      <sheetName val="621_1_2P21"/>
      <sheetName val="PESO_VARILLAS21"/>
      <sheetName val="210_1_120"/>
      <sheetName val="210_1_220"/>
      <sheetName val="210_2_120"/>
      <sheetName val="220_120"/>
      <sheetName val="420_120"/>
      <sheetName val="421_120"/>
      <sheetName val="630_4_120"/>
      <sheetName val="640_1_120"/>
      <sheetName val="4P_1_120"/>
      <sheetName val="671_120"/>
      <sheetName val="673P_120"/>
      <sheetName val="674p_220"/>
      <sheetName val="640_1_220"/>
      <sheetName val="640_1_420"/>
      <sheetName val="630_3_120"/>
      <sheetName val="700_120"/>
      <sheetName val="701_220"/>
      <sheetName val="710_120"/>
      <sheetName val="730_120"/>
      <sheetName val="TORTA_EST20"/>
      <sheetName val="Indicadores_Y_Listas20"/>
      <sheetName val="PROY_ORIGINAL31"/>
      <sheetName val="PU_(2)30"/>
      <sheetName val="COSTOS_UNITARIOS25"/>
      <sheetName val="TRAYECTO_125"/>
      <sheetName val="200P_125"/>
      <sheetName val="210_2_225"/>
      <sheetName val="320_125"/>
      <sheetName val="640_125"/>
      <sheetName val="500P_125"/>
      <sheetName val="500P_225"/>
      <sheetName val="600_125"/>
      <sheetName val="610_125"/>
      <sheetName val="630_425"/>
      <sheetName val="640P_225"/>
      <sheetName val="640_1_(2)25"/>
      <sheetName val="672P_125"/>
      <sheetName val="2P_125"/>
      <sheetName val="900_225"/>
      <sheetName val="materiales_de_insumo25"/>
      <sheetName val="jornales_y_prestaciones25"/>
      <sheetName val="210_125"/>
      <sheetName val="310_125"/>
      <sheetName val="600_425"/>
      <sheetName val="661_125"/>
      <sheetName val="673_125"/>
      <sheetName val="673_225"/>
      <sheetName val="673_325"/>
      <sheetName val="672_125"/>
      <sheetName val="3P_125"/>
      <sheetName val="3P_225"/>
      <sheetName val="6_1P25"/>
      <sheetName val="6_2P25"/>
      <sheetName val="6_4P25"/>
      <sheetName val="VALOR_ENSAYOS25"/>
      <sheetName val="resumen_preacta25"/>
      <sheetName val="Resalto_en_asfalto25"/>
      <sheetName val="Mat_fresado_para_ampliacion25"/>
      <sheetName val="Tuberia_filtro_D=6&quot;25"/>
      <sheetName val="Realce_de_bordillo25"/>
      <sheetName val="Remocion_tuberia_d=24&quot;25"/>
      <sheetName val="GRAVA_ATRAQUES_DE_ALCANTARILL25"/>
      <sheetName val="FORMATO_PREACTA25"/>
      <sheetName val="FORMATO_FECHA)25"/>
      <sheetName val="DESMONTE_LIMP_25"/>
      <sheetName val="REGISTRO_FOTOGRAFICO25"/>
      <sheetName val="S200_1_DESM__LIMP_B_25"/>
      <sheetName val="S200_2_DESM__LIMP__NB25"/>
      <sheetName val="S201_7_DEMO__ESTRUCTURAS25"/>
      <sheetName val="Remocion_alcantarillas_25"/>
      <sheetName val="Excav__Mat__Comun_25"/>
      <sheetName val="s201_15-remoción_de_alcantari25"/>
      <sheetName val="s210_2_2-Exc_de_expl25"/>
      <sheetName val="s210_2_1-Exc_en_roca25"/>
      <sheetName val="s211_1_REMOCION_DERR_25"/>
      <sheetName val="s220_1_Terraplenes25"/>
      <sheetName val="s221_1_Pedraplen25"/>
      <sheetName val="S900_3_TRANS__DERRUMBE25"/>
      <sheetName val="s231_1_Geotextil25"/>
      <sheetName val="S230_2_Mejora__de_la_Sub-Ra25"/>
      <sheetName val="S320_1_Sub_base25"/>
      <sheetName val="S330_1_BASE_GRANULAR25"/>
      <sheetName val="CONFM__DE_CALZADA_EXISTENTE25"/>
      <sheetName val="S310_1_Confor__calzada_existe25"/>
      <sheetName val="_S450_1_MEZCLA_MDC-125"/>
      <sheetName val="_S450_2MEZCLA_MDC-225"/>
      <sheetName val="S420_1_RIEGO_DE_IMPRIMACION_25"/>
      <sheetName val="S421_1_RIEGO_LIGA_CRR-125"/>
      <sheetName val="S460_1_FRESADO_25"/>
      <sheetName val="Excav__REPARACION_PAVIMENTO_25"/>
      <sheetName val="S465_1_EXC__PAV__ASFALTICO25"/>
      <sheetName val="S500_1_PAVIMENTO_CONCRETO25"/>
      <sheetName val="S510_1_PAVIMENTO_ADOQUIN25"/>
      <sheetName val="S600_1_EXCAV__VARIAS_25"/>
      <sheetName val="Relleno_Estructuras25"/>
      <sheetName val="eXCAVACIONES_VARIAS_EN_ROCA_25"/>
      <sheetName val="S600_2_EXCAV__ROCA25"/>
      <sheetName val="S610_1_Relleno_Estructuras25"/>
      <sheetName val="S623_1_Anclajes_25"/>
      <sheetName val="S623P1_Pantalla_Concreto25"/>
      <sheetName val="S630_3_Concretos_C25"/>
      <sheetName val="S630_4a_Concretos_D25"/>
      <sheetName val="S630_4b_Concretos_D25"/>
      <sheetName val="S630_6_CONCRETO_F25"/>
      <sheetName val="CONCRETO_G25"/>
      <sheetName val="S630_7_CONCRETO_G25"/>
      <sheetName val="s640_1_Acero_refuerzo25"/>
      <sheetName val="S642_13_Juntas_dilatacion25"/>
      <sheetName val="S644_2_Tuberia_PVC_4&quot;25"/>
      <sheetName val="_TUBERIA_36&quot;25"/>
      <sheetName val="S632_1_Baranda25"/>
      <sheetName val="_S661_1_TUBERIA_36&quot;_25"/>
      <sheetName val="S673_1_MAT__FILTRANTE25"/>
      <sheetName val="S673_2_GEOTEXTIL25"/>
      <sheetName val="TRANS__EXPLANACION25"/>
      <sheetName val="_S673_3_GEODREN_PLANAR_6&quot;25"/>
      <sheetName val="S681_1_GAVIONES25"/>
      <sheetName val="S700_1_Demarcacion25"/>
      <sheetName val="S700_2_Marca_víal25"/>
      <sheetName val="S701_1_tachas_reflectivas25"/>
      <sheetName val="S710_1_1_SEÑ_VERT__25"/>
      <sheetName val="S710_2_SEÑ_VERT_V25"/>
      <sheetName val="S710_1_2_SEÑ_VERT_25"/>
      <sheetName val="S730_1Defensas_25"/>
      <sheetName val="S800_2_CERCAS25"/>
      <sheetName val="S810_1_PROTECCION_TALUDES25"/>
      <sheetName val="S900_2Trans_explan25"/>
      <sheetName val="Tratamiento_fisuras25"/>
      <sheetName val="MARCAS_VIALES25"/>
      <sheetName val="Geomalla_con_fibra_de_vidrio25"/>
      <sheetName val="Anclajes_pasivos_4#625"/>
      <sheetName val="SNP1-geomalla_fibra_Vidrio25"/>
      <sheetName val="SNP2-geomalla_Biaxial25"/>
      <sheetName val="SNP3_concreto_3500_25"/>
      <sheetName val="SNP4_CEM__ASFALTICO25"/>
      <sheetName val="SNP5_MTTO_RUTINARIO25"/>
      <sheetName val="SNP6_Drenes25"/>
      <sheetName val="SNP7_Anclajes_pasivos_4#625"/>
      <sheetName val="SNP8_Anclajes_activos_2_Tor25"/>
      <sheetName val="SNP9_Anclajes_activos_4_Tor25"/>
      <sheetName val="SNP10_MATERIAL_3&quot;_TRIT25"/>
      <sheetName val="SNP11_Material_Relleno25"/>
      <sheetName val="SNP12_CUNETAS_3_00025"/>
      <sheetName val="SNP13_PARCHEO25"/>
      <sheetName val="SNP14_SELLO_JUNTAS25"/>
      <sheetName val="SNP15_Pilotes25"/>
      <sheetName val="SNP16_EXCAV__PAVIMENTO25"/>
      <sheetName val="SNP17_TRANS_BASE25"/>
      <sheetName val="SNP18_AFIRMADO_3&quot;25"/>
      <sheetName val="alcantarilla_K69+10325"/>
      <sheetName val="alcantarilla_K68+43725"/>
      <sheetName val="alcantarilla_K67+45525"/>
      <sheetName val="BOX_110+520_PUENTE_EL_VERDE25"/>
      <sheetName val="Muro_K99+070325"/>
      <sheetName val="MURO_K104+45425"/>
      <sheetName val="Muro_K109+057025"/>
      <sheetName val="BOX_K25"/>
      <sheetName val="INFORME_SEMANAL22"/>
      <sheetName val="201_722"/>
      <sheetName val="211_122"/>
      <sheetName val="320_222"/>
      <sheetName val="330_122"/>
      <sheetName val="330_222"/>
      <sheetName val="411_222"/>
      <sheetName val="450_2P22"/>
      <sheetName val="450_9P22"/>
      <sheetName val="461_122"/>
      <sheetName val="465_122"/>
      <sheetName val="464_1P22"/>
      <sheetName val="600_222"/>
      <sheetName val="630_522"/>
      <sheetName val="630_622"/>
      <sheetName val="630_722"/>
      <sheetName val="681_122"/>
      <sheetName val="670_P22"/>
      <sheetName val="671_P22"/>
      <sheetName val="674_222"/>
      <sheetName val="450_3P22"/>
      <sheetName val="621_1P22"/>
      <sheetName val="610_2P22"/>
      <sheetName val="230_222"/>
      <sheetName val="230_2P22"/>
      <sheetName val="621_1-1P22"/>
      <sheetName val="621_1_2P22"/>
      <sheetName val="PESO_VARILLAS22"/>
      <sheetName val="210_1_121"/>
      <sheetName val="210_1_221"/>
      <sheetName val="210_2_121"/>
      <sheetName val="220_121"/>
      <sheetName val="420_121"/>
      <sheetName val="421_121"/>
      <sheetName val="630_4_121"/>
      <sheetName val="640_1_121"/>
      <sheetName val="4P_1_121"/>
      <sheetName val="671_121"/>
      <sheetName val="673P_121"/>
      <sheetName val="674p_221"/>
      <sheetName val="640_1_221"/>
      <sheetName val="640_1_421"/>
      <sheetName val="630_3_121"/>
      <sheetName val="700_121"/>
      <sheetName val="701_221"/>
      <sheetName val="710_121"/>
      <sheetName val="730_121"/>
      <sheetName val="TORTA_EST21"/>
      <sheetName val="Indicadores_Y_Listas21"/>
      <sheetName val="PROY_ORIGINAL32"/>
      <sheetName val="PU_(2)31"/>
      <sheetName val="COSTOS_UNITARIOS26"/>
      <sheetName val="TRAYECTO_126"/>
      <sheetName val="200P_126"/>
      <sheetName val="210_2_226"/>
      <sheetName val="320_126"/>
      <sheetName val="640_126"/>
      <sheetName val="500P_126"/>
      <sheetName val="500P_226"/>
      <sheetName val="600_126"/>
      <sheetName val="610_126"/>
      <sheetName val="630_426"/>
      <sheetName val="640P_226"/>
      <sheetName val="640_1_(2)26"/>
      <sheetName val="672P_126"/>
      <sheetName val="2P_126"/>
      <sheetName val="900_226"/>
      <sheetName val="materiales_de_insumo26"/>
      <sheetName val="jornales_y_prestaciones26"/>
      <sheetName val="210_126"/>
      <sheetName val="310_126"/>
      <sheetName val="600_426"/>
      <sheetName val="661_126"/>
      <sheetName val="673_126"/>
      <sheetName val="673_226"/>
      <sheetName val="673_326"/>
      <sheetName val="672_126"/>
      <sheetName val="3P_126"/>
      <sheetName val="3P_226"/>
      <sheetName val="6_1P26"/>
      <sheetName val="6_2P26"/>
      <sheetName val="6_4P26"/>
      <sheetName val="VALOR_ENSAYOS26"/>
      <sheetName val="resumen_preacta26"/>
      <sheetName val="Resalto_en_asfalto26"/>
      <sheetName val="Mat_fresado_para_ampliacion26"/>
      <sheetName val="Tuberia_filtro_D=6&quot;26"/>
      <sheetName val="Realce_de_bordillo26"/>
      <sheetName val="Remocion_tuberia_d=24&quot;26"/>
      <sheetName val="GRAVA_ATRAQUES_DE_ALCANTARILL26"/>
      <sheetName val="FORMATO_PREACTA26"/>
      <sheetName val="FORMATO_FECHA)26"/>
      <sheetName val="DESMONTE_LIMP_26"/>
      <sheetName val="REGISTRO_FOTOGRAFICO26"/>
      <sheetName val="S200_1_DESM__LIMP_B_26"/>
      <sheetName val="S200_2_DESM__LIMP__NB26"/>
      <sheetName val="S201_7_DEMO__ESTRUCTURAS26"/>
      <sheetName val="Remocion_alcantarillas_26"/>
      <sheetName val="Excav__Mat__Comun_26"/>
      <sheetName val="s201_15-remoción_de_alcantari26"/>
      <sheetName val="s210_2_2-Exc_de_expl26"/>
      <sheetName val="s210_2_1-Exc_en_roca26"/>
      <sheetName val="s211_1_REMOCION_DERR_26"/>
      <sheetName val="s220_1_Terraplenes26"/>
      <sheetName val="s221_1_Pedraplen26"/>
      <sheetName val="S900_3_TRANS__DERRUMBE26"/>
      <sheetName val="s231_1_Geotextil26"/>
      <sheetName val="S230_2_Mejora__de_la_Sub-Ra26"/>
      <sheetName val="S320_1_Sub_base26"/>
      <sheetName val="S330_1_BASE_GRANULAR26"/>
      <sheetName val="CONFM__DE_CALZADA_EXISTENTE26"/>
      <sheetName val="S310_1_Confor__calzada_existe26"/>
      <sheetName val="_S450_1_MEZCLA_MDC-126"/>
      <sheetName val="_S450_2MEZCLA_MDC-226"/>
      <sheetName val="S420_1_RIEGO_DE_IMPRIMACION_26"/>
      <sheetName val="S421_1_RIEGO_LIGA_CRR-126"/>
      <sheetName val="S460_1_FRESADO_26"/>
      <sheetName val="Excav__REPARACION_PAVIMENTO_26"/>
      <sheetName val="S465_1_EXC__PAV__ASFALTICO26"/>
      <sheetName val="S500_1_PAVIMENTO_CONCRETO26"/>
      <sheetName val="S510_1_PAVIMENTO_ADOQUIN26"/>
      <sheetName val="S600_1_EXCAV__VARIAS_26"/>
      <sheetName val="Relleno_Estructuras26"/>
      <sheetName val="eXCAVACIONES_VARIAS_EN_ROCA_26"/>
      <sheetName val="S600_2_EXCAV__ROCA26"/>
      <sheetName val="S610_1_Relleno_Estructuras26"/>
      <sheetName val="S623_1_Anclajes_26"/>
      <sheetName val="S623P1_Pantalla_Concreto26"/>
      <sheetName val="S630_3_Concretos_C26"/>
      <sheetName val="S630_4a_Concretos_D26"/>
      <sheetName val="S630_4b_Concretos_D26"/>
      <sheetName val="S630_6_CONCRETO_F26"/>
      <sheetName val="CONCRETO_G26"/>
      <sheetName val="S630_7_CONCRETO_G26"/>
      <sheetName val="s640_1_Acero_refuerzo26"/>
      <sheetName val="S642_13_Juntas_dilatacion26"/>
      <sheetName val="S644_2_Tuberia_PVC_4&quot;26"/>
      <sheetName val="_TUBERIA_36&quot;26"/>
      <sheetName val="S632_1_Baranda26"/>
      <sheetName val="_S661_1_TUBERIA_36&quot;_26"/>
      <sheetName val="S673_1_MAT__FILTRANTE26"/>
      <sheetName val="S673_2_GEOTEXTIL26"/>
      <sheetName val="TRANS__EXPLANACION26"/>
      <sheetName val="_S673_3_GEODREN_PLANAR_6&quot;26"/>
      <sheetName val="S681_1_GAVIONES26"/>
      <sheetName val="S700_1_Demarcacion26"/>
      <sheetName val="S700_2_Marca_víal26"/>
      <sheetName val="S701_1_tachas_reflectivas26"/>
      <sheetName val="S710_1_1_SEÑ_VERT__26"/>
      <sheetName val="S710_2_SEÑ_VERT_V26"/>
      <sheetName val="S710_1_2_SEÑ_VERT_26"/>
      <sheetName val="S730_1Defensas_26"/>
      <sheetName val="S800_2_CERCAS26"/>
      <sheetName val="S810_1_PROTECCION_TALUDES26"/>
      <sheetName val="S900_2Trans_explan26"/>
      <sheetName val="Tratamiento_fisuras26"/>
      <sheetName val="MARCAS_VIALES26"/>
      <sheetName val="Geomalla_con_fibra_de_vidrio26"/>
      <sheetName val="Anclajes_pasivos_4#626"/>
      <sheetName val="SNP1-geomalla_fibra_Vidrio26"/>
      <sheetName val="SNP2-geomalla_Biaxial26"/>
      <sheetName val="SNP3_concreto_3500_26"/>
      <sheetName val="SNP4_CEM__ASFALTICO26"/>
      <sheetName val="SNP5_MTTO_RUTINARIO26"/>
      <sheetName val="SNP6_Drenes26"/>
      <sheetName val="SNP7_Anclajes_pasivos_4#626"/>
      <sheetName val="SNP8_Anclajes_activos_2_Tor26"/>
      <sheetName val="SNP9_Anclajes_activos_4_Tor26"/>
      <sheetName val="SNP10_MATERIAL_3&quot;_TRIT26"/>
      <sheetName val="SNP11_Material_Relleno26"/>
      <sheetName val="SNP12_CUNETAS_3_00026"/>
      <sheetName val="SNP13_PARCHEO26"/>
      <sheetName val="SNP14_SELLO_JUNTAS26"/>
      <sheetName val="SNP15_Pilotes26"/>
      <sheetName val="SNP16_EXCAV__PAVIMENTO26"/>
      <sheetName val="SNP17_TRANS_BASE26"/>
      <sheetName val="SNP18_AFIRMADO_3&quot;26"/>
      <sheetName val="alcantarilla_K69+10326"/>
      <sheetName val="alcantarilla_K68+43726"/>
      <sheetName val="alcantarilla_K67+45526"/>
      <sheetName val="BOX_110+520_PUENTE_EL_VERDE26"/>
      <sheetName val="Muro_K99+070326"/>
      <sheetName val="MURO_K104+45426"/>
      <sheetName val="Muro_K109+057026"/>
      <sheetName val="BOX_K26"/>
      <sheetName val="INFORME_SEMANAL23"/>
      <sheetName val="201_723"/>
      <sheetName val="211_123"/>
      <sheetName val="320_223"/>
      <sheetName val="330_123"/>
      <sheetName val="330_223"/>
      <sheetName val="411_223"/>
      <sheetName val="450_2P23"/>
      <sheetName val="450_9P23"/>
      <sheetName val="461_123"/>
      <sheetName val="465_123"/>
      <sheetName val="464_1P23"/>
      <sheetName val="600_223"/>
      <sheetName val="630_523"/>
      <sheetName val="630_623"/>
      <sheetName val="630_723"/>
      <sheetName val="681_123"/>
      <sheetName val="670_P23"/>
      <sheetName val="671_P23"/>
      <sheetName val="674_223"/>
      <sheetName val="450_3P23"/>
      <sheetName val="621_1P23"/>
      <sheetName val="610_2P23"/>
      <sheetName val="230_223"/>
      <sheetName val="230_2P23"/>
      <sheetName val="621_1-1P23"/>
      <sheetName val="621_1_2P23"/>
      <sheetName val="PESO_VARILLAS23"/>
      <sheetName val="210_1_122"/>
      <sheetName val="210_1_222"/>
      <sheetName val="210_2_122"/>
      <sheetName val="220_122"/>
      <sheetName val="420_122"/>
      <sheetName val="421_122"/>
      <sheetName val="630_4_122"/>
      <sheetName val="640_1_122"/>
      <sheetName val="4P_1_122"/>
      <sheetName val="671_122"/>
      <sheetName val="673P_122"/>
      <sheetName val="674p_222"/>
      <sheetName val="640_1_222"/>
      <sheetName val="640_1_422"/>
      <sheetName val="630_3_122"/>
      <sheetName val="700_122"/>
      <sheetName val="701_222"/>
      <sheetName val="710_122"/>
      <sheetName val="730_122"/>
      <sheetName val="TORTA_EST22"/>
      <sheetName val="Indicadores_Y_Listas22"/>
      <sheetName val="PROY_ORIGINAL33"/>
      <sheetName val="PU_(2)32"/>
      <sheetName val="COSTOS_UNITARIOS27"/>
      <sheetName val="TRAYECTO_127"/>
      <sheetName val="200P_127"/>
      <sheetName val="210_2_227"/>
      <sheetName val="320_127"/>
      <sheetName val="640_127"/>
      <sheetName val="500P_127"/>
      <sheetName val="500P_227"/>
      <sheetName val="600_127"/>
      <sheetName val="610_127"/>
      <sheetName val="630_427"/>
      <sheetName val="640P_227"/>
      <sheetName val="640_1_(2)27"/>
      <sheetName val="672P_127"/>
      <sheetName val="2P_127"/>
      <sheetName val="900_227"/>
      <sheetName val="materiales_de_insumo27"/>
      <sheetName val="jornales_y_prestaciones27"/>
      <sheetName val="210_127"/>
      <sheetName val="310_127"/>
      <sheetName val="600_427"/>
      <sheetName val="661_127"/>
      <sheetName val="673_127"/>
      <sheetName val="673_227"/>
      <sheetName val="673_327"/>
      <sheetName val="672_127"/>
      <sheetName val="3P_127"/>
      <sheetName val="3P_227"/>
      <sheetName val="6_1P27"/>
      <sheetName val="6_2P27"/>
      <sheetName val="6_4P27"/>
      <sheetName val="VALOR_ENSAYOS27"/>
      <sheetName val="resumen_preacta27"/>
      <sheetName val="Resalto_en_asfalto27"/>
      <sheetName val="Mat_fresado_para_ampliacion27"/>
      <sheetName val="Tuberia_filtro_D=6&quot;27"/>
      <sheetName val="Realce_de_bordillo27"/>
      <sheetName val="Remocion_tuberia_d=24&quot;27"/>
      <sheetName val="GRAVA_ATRAQUES_DE_ALCANTARILL27"/>
      <sheetName val="FORMATO_PREACTA27"/>
      <sheetName val="FORMATO_FECHA)27"/>
      <sheetName val="DESMONTE_LIMP_27"/>
      <sheetName val="REGISTRO_FOTOGRAFICO27"/>
      <sheetName val="S200_1_DESM__LIMP_B_27"/>
      <sheetName val="S200_2_DESM__LIMP__NB27"/>
      <sheetName val="S201_7_DEMO__ESTRUCTURAS27"/>
      <sheetName val="Remocion_alcantarillas_27"/>
      <sheetName val="Excav__Mat__Comun_27"/>
      <sheetName val="s201_15-remoción_de_alcantari27"/>
      <sheetName val="s210_2_2-Exc_de_expl27"/>
      <sheetName val="s210_2_1-Exc_en_roca27"/>
      <sheetName val="s211_1_REMOCION_DERR_27"/>
      <sheetName val="s220_1_Terraplenes27"/>
      <sheetName val="s221_1_Pedraplen27"/>
      <sheetName val="S900_3_TRANS__DERRUMBE27"/>
      <sheetName val="s231_1_Geotextil27"/>
      <sheetName val="S230_2_Mejora__de_la_Sub-Ra27"/>
      <sheetName val="S320_1_Sub_base27"/>
      <sheetName val="S330_1_BASE_GRANULAR27"/>
      <sheetName val="CONFM__DE_CALZADA_EXISTENTE27"/>
      <sheetName val="S310_1_Confor__calzada_existe27"/>
      <sheetName val="_S450_1_MEZCLA_MDC-127"/>
      <sheetName val="_S450_2MEZCLA_MDC-227"/>
      <sheetName val="S420_1_RIEGO_DE_IMPRIMACION_27"/>
      <sheetName val="S421_1_RIEGO_LIGA_CRR-127"/>
      <sheetName val="S460_1_FRESADO_27"/>
      <sheetName val="Excav__REPARACION_PAVIMENTO_27"/>
      <sheetName val="S465_1_EXC__PAV__ASFALTICO27"/>
      <sheetName val="S500_1_PAVIMENTO_CONCRETO27"/>
      <sheetName val="S510_1_PAVIMENTO_ADOQUIN27"/>
      <sheetName val="S600_1_EXCAV__VARIAS_27"/>
      <sheetName val="Relleno_Estructuras27"/>
      <sheetName val="eXCAVACIONES_VARIAS_EN_ROCA_27"/>
      <sheetName val="S600_2_EXCAV__ROCA27"/>
      <sheetName val="S610_1_Relleno_Estructuras27"/>
      <sheetName val="S623_1_Anclajes_27"/>
      <sheetName val="S623P1_Pantalla_Concreto27"/>
      <sheetName val="S630_3_Concretos_C27"/>
      <sheetName val="S630_4a_Concretos_D27"/>
      <sheetName val="S630_4b_Concretos_D27"/>
      <sheetName val="S630_6_CONCRETO_F27"/>
      <sheetName val="CONCRETO_G27"/>
      <sheetName val="S630_7_CONCRETO_G27"/>
      <sheetName val="s640_1_Acero_refuerzo27"/>
      <sheetName val="S642_13_Juntas_dilatacion27"/>
      <sheetName val="S644_2_Tuberia_PVC_4&quot;27"/>
      <sheetName val="_TUBERIA_36&quot;27"/>
      <sheetName val="S632_1_Baranda27"/>
      <sheetName val="_S661_1_TUBERIA_36&quot;_27"/>
      <sheetName val="S673_1_MAT__FILTRANTE27"/>
      <sheetName val="S673_2_GEOTEXTIL27"/>
      <sheetName val="TRANS__EXPLANACION27"/>
      <sheetName val="_S673_3_GEODREN_PLANAR_6&quot;27"/>
      <sheetName val="S681_1_GAVIONES27"/>
      <sheetName val="S700_1_Demarcacion27"/>
      <sheetName val="S700_2_Marca_víal27"/>
      <sheetName val="S701_1_tachas_reflectivas27"/>
      <sheetName val="S710_1_1_SEÑ_VERT__27"/>
      <sheetName val="S710_2_SEÑ_VERT_V27"/>
      <sheetName val="S710_1_2_SEÑ_VERT_27"/>
      <sheetName val="S730_1Defensas_27"/>
      <sheetName val="S800_2_CERCAS27"/>
      <sheetName val="S810_1_PROTECCION_TALUDES27"/>
      <sheetName val="S900_2Trans_explan27"/>
      <sheetName val="Tratamiento_fisuras27"/>
      <sheetName val="MARCAS_VIALES27"/>
      <sheetName val="Geomalla_con_fibra_de_vidrio27"/>
      <sheetName val="Anclajes_pasivos_4#627"/>
      <sheetName val="SNP1-geomalla_fibra_Vidrio27"/>
      <sheetName val="SNP2-geomalla_Biaxial27"/>
      <sheetName val="SNP3_concreto_3500_27"/>
      <sheetName val="SNP4_CEM__ASFALTICO27"/>
      <sheetName val="SNP5_MTTO_RUTINARIO27"/>
      <sheetName val="SNP6_Drenes27"/>
      <sheetName val="SNP7_Anclajes_pasivos_4#627"/>
      <sheetName val="SNP8_Anclajes_activos_2_Tor27"/>
      <sheetName val="SNP9_Anclajes_activos_4_Tor27"/>
      <sheetName val="SNP10_MATERIAL_3&quot;_TRIT27"/>
      <sheetName val="SNP11_Material_Relleno27"/>
      <sheetName val="SNP12_CUNETAS_3_00027"/>
      <sheetName val="SNP13_PARCHEO27"/>
      <sheetName val="SNP14_SELLO_JUNTAS27"/>
      <sheetName val="SNP15_Pilotes27"/>
      <sheetName val="SNP16_EXCAV__PAVIMENTO27"/>
      <sheetName val="SNP17_TRANS_BASE27"/>
      <sheetName val="SNP18_AFIRMADO_3&quot;27"/>
      <sheetName val="alcantarilla_K69+10327"/>
      <sheetName val="alcantarilla_K68+43727"/>
      <sheetName val="alcantarilla_K67+45527"/>
      <sheetName val="BOX_110+520_PUENTE_EL_VERDE27"/>
      <sheetName val="Muro_K99+070327"/>
      <sheetName val="MURO_K104+45427"/>
      <sheetName val="Muro_K109+057027"/>
      <sheetName val="BOX_K27"/>
      <sheetName val="INFORME_SEMANAL24"/>
      <sheetName val="201_724"/>
      <sheetName val="211_124"/>
      <sheetName val="320_224"/>
      <sheetName val="330_124"/>
      <sheetName val="330_224"/>
      <sheetName val="411_224"/>
      <sheetName val="450_2P24"/>
      <sheetName val="450_9P24"/>
      <sheetName val="461_124"/>
      <sheetName val="465_124"/>
      <sheetName val="464_1P24"/>
      <sheetName val="600_224"/>
      <sheetName val="630_524"/>
      <sheetName val="630_624"/>
      <sheetName val="630_724"/>
      <sheetName val="681_124"/>
      <sheetName val="670_P24"/>
      <sheetName val="671_P24"/>
      <sheetName val="674_224"/>
      <sheetName val="450_3P24"/>
      <sheetName val="621_1P24"/>
      <sheetName val="610_2P24"/>
      <sheetName val="230_224"/>
      <sheetName val="230_2P24"/>
      <sheetName val="621_1-1P24"/>
      <sheetName val="621_1_2P24"/>
      <sheetName val="PESO_VARILLAS24"/>
      <sheetName val="210_1_123"/>
      <sheetName val="210_1_223"/>
      <sheetName val="210_2_123"/>
      <sheetName val="220_123"/>
      <sheetName val="420_123"/>
      <sheetName val="421_123"/>
      <sheetName val="630_4_123"/>
      <sheetName val="640_1_123"/>
      <sheetName val="4P_1_123"/>
      <sheetName val="671_123"/>
      <sheetName val="673P_123"/>
      <sheetName val="674p_223"/>
      <sheetName val="640_1_223"/>
      <sheetName val="640_1_423"/>
      <sheetName val="630_3_123"/>
      <sheetName val="700_123"/>
      <sheetName val="701_223"/>
      <sheetName val="710_123"/>
      <sheetName val="730_123"/>
      <sheetName val="TORTA_EST23"/>
      <sheetName val="Indicadores_Y_Listas23"/>
      <sheetName val="Equipo_Menor"/>
      <sheetName val="ALQUILADO_F-7857-308_"/>
      <sheetName val="Real_Para_tarifas"/>
      <sheetName val="Causa_Posible"/>
      <sheetName val="Base_de_Datos"/>
      <sheetName val="Elementos_Involucrados"/>
      <sheetName val="CRA_MODI"/>
    </sheetNames>
    <sheetDataSet>
      <sheetData sheetId="0">
        <row r="2">
          <cell r="A2">
            <v>0</v>
          </cell>
        </row>
      </sheetData>
      <sheetData sheetId="1">
        <row r="2">
          <cell r="A2">
            <v>0</v>
          </cell>
        </row>
      </sheetData>
      <sheetData sheetId="2">
        <row r="2">
          <cell r="A2">
            <v>0</v>
          </cell>
        </row>
        <row r="5">
          <cell r="A5" t="str">
            <v>S4</v>
          </cell>
          <cell r="B5" t="str">
            <v>T1</v>
          </cell>
          <cell r="C5" t="str">
            <v>T2</v>
          </cell>
          <cell r="D5" t="str">
            <v>T3</v>
          </cell>
          <cell r="F5">
            <v>20</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ow r="2">
          <cell r="A2">
            <v>0</v>
          </cell>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A8" t="str">
            <v>S4</v>
          </cell>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A14" t="str">
            <v>S2</v>
          </cell>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row r="2">
          <cell r="A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2">
          <cell r="A2">
            <v>0</v>
          </cell>
        </row>
      </sheetData>
      <sheetData sheetId="53">
        <row r="2">
          <cell r="A2">
            <v>0</v>
          </cell>
        </row>
      </sheetData>
      <sheetData sheetId="54">
        <row r="2">
          <cell r="A2">
            <v>0</v>
          </cell>
        </row>
      </sheetData>
      <sheetData sheetId="55">
        <row r="2">
          <cell r="A2">
            <v>0</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2">
          <cell r="A2">
            <v>0</v>
          </cell>
        </row>
      </sheetData>
      <sheetData sheetId="67">
        <row r="2">
          <cell r="A2">
            <v>0</v>
          </cell>
        </row>
      </sheetData>
      <sheetData sheetId="68">
        <row r="2">
          <cell r="A2">
            <v>0</v>
          </cell>
        </row>
      </sheetData>
      <sheetData sheetId="69">
        <row r="2">
          <cell r="A2">
            <v>0</v>
          </cell>
        </row>
      </sheetData>
      <sheetData sheetId="70" refreshError="1"/>
      <sheetData sheetId="71" refreshError="1"/>
      <sheetData sheetId="72"/>
      <sheetData sheetId="73">
        <row r="2">
          <cell r="A2">
            <v>0</v>
          </cell>
        </row>
      </sheetData>
      <sheetData sheetId="74">
        <row r="2">
          <cell r="A2">
            <v>0</v>
          </cell>
        </row>
      </sheetData>
      <sheetData sheetId="75">
        <row r="2">
          <cell r="A2">
            <v>0</v>
          </cell>
        </row>
      </sheetData>
      <sheetData sheetId="76">
        <row r="2">
          <cell r="A2">
            <v>0</v>
          </cell>
        </row>
      </sheetData>
      <sheetData sheetId="77">
        <row r="2">
          <cell r="A2">
            <v>0</v>
          </cell>
        </row>
      </sheetData>
      <sheetData sheetId="78">
        <row r="2">
          <cell r="A2">
            <v>0</v>
          </cell>
        </row>
      </sheetData>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ow r="2">
          <cell r="A2">
            <v>0</v>
          </cell>
        </row>
      </sheetData>
      <sheetData sheetId="91">
        <row r="2">
          <cell r="A2">
            <v>0</v>
          </cell>
        </row>
      </sheetData>
      <sheetData sheetId="92">
        <row r="2">
          <cell r="A2">
            <v>0</v>
          </cell>
        </row>
      </sheetData>
      <sheetData sheetId="93">
        <row r="2">
          <cell r="A2">
            <v>0</v>
          </cell>
        </row>
      </sheetData>
      <sheetData sheetId="94">
        <row r="2">
          <cell r="A2">
            <v>0</v>
          </cell>
        </row>
      </sheetData>
      <sheetData sheetId="95">
        <row r="2">
          <cell r="A2">
            <v>0</v>
          </cell>
        </row>
      </sheetData>
      <sheetData sheetId="96">
        <row r="2">
          <cell r="A2">
            <v>0</v>
          </cell>
        </row>
      </sheetData>
      <sheetData sheetId="97">
        <row r="2">
          <cell r="A2">
            <v>0</v>
          </cell>
        </row>
      </sheetData>
      <sheetData sheetId="98">
        <row r="2">
          <cell r="A2">
            <v>0</v>
          </cell>
        </row>
      </sheetData>
      <sheetData sheetId="99">
        <row r="2">
          <cell r="A2">
            <v>0</v>
          </cell>
        </row>
      </sheetData>
      <sheetData sheetId="100">
        <row r="2">
          <cell r="A2">
            <v>0</v>
          </cell>
        </row>
      </sheetData>
      <sheetData sheetId="101">
        <row r="2">
          <cell r="A2">
            <v>0</v>
          </cell>
        </row>
      </sheetData>
      <sheetData sheetId="102">
        <row r="2">
          <cell r="A2">
            <v>0</v>
          </cell>
        </row>
      </sheetData>
      <sheetData sheetId="103">
        <row r="2">
          <cell r="A2">
            <v>0</v>
          </cell>
        </row>
      </sheetData>
      <sheetData sheetId="104">
        <row r="2">
          <cell r="A2">
            <v>0</v>
          </cell>
        </row>
      </sheetData>
      <sheetData sheetId="105">
        <row r="2">
          <cell r="A2">
            <v>0</v>
          </cell>
        </row>
      </sheetData>
      <sheetData sheetId="106">
        <row r="2">
          <cell r="A2">
            <v>0</v>
          </cell>
        </row>
      </sheetData>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row r="2">
          <cell r="A2">
            <v>0</v>
          </cell>
        </row>
      </sheetData>
      <sheetData sheetId="173">
        <row r="2">
          <cell r="A2">
            <v>0</v>
          </cell>
        </row>
      </sheetData>
      <sheetData sheetId="174">
        <row r="2">
          <cell r="A2">
            <v>0</v>
          </cell>
        </row>
      </sheetData>
      <sheetData sheetId="175">
        <row r="2">
          <cell r="A2">
            <v>0</v>
          </cell>
        </row>
      </sheetData>
      <sheetData sheetId="176">
        <row r="2">
          <cell r="A2">
            <v>0</v>
          </cell>
        </row>
      </sheetData>
      <sheetData sheetId="177">
        <row r="2">
          <cell r="A2">
            <v>0</v>
          </cell>
        </row>
      </sheetData>
      <sheetData sheetId="178">
        <row r="2">
          <cell r="A2">
            <v>0</v>
          </cell>
        </row>
      </sheetData>
      <sheetData sheetId="179">
        <row r="2">
          <cell r="A2">
            <v>0</v>
          </cell>
        </row>
      </sheetData>
      <sheetData sheetId="180">
        <row r="2">
          <cell r="A2">
            <v>0</v>
          </cell>
        </row>
      </sheetData>
      <sheetData sheetId="181">
        <row r="2">
          <cell r="A2">
            <v>0</v>
          </cell>
        </row>
      </sheetData>
      <sheetData sheetId="182">
        <row r="2">
          <cell r="A2">
            <v>0</v>
          </cell>
        </row>
      </sheetData>
      <sheetData sheetId="183">
        <row r="2">
          <cell r="A2">
            <v>0</v>
          </cell>
        </row>
      </sheetData>
      <sheetData sheetId="184">
        <row r="2">
          <cell r="A2">
            <v>0</v>
          </cell>
        </row>
      </sheetData>
      <sheetData sheetId="185">
        <row r="2">
          <cell r="A2">
            <v>0</v>
          </cell>
        </row>
      </sheetData>
      <sheetData sheetId="186">
        <row r="2">
          <cell r="A2">
            <v>0</v>
          </cell>
        </row>
      </sheetData>
      <sheetData sheetId="187">
        <row r="2">
          <cell r="A2">
            <v>0</v>
          </cell>
        </row>
      </sheetData>
      <sheetData sheetId="188">
        <row r="2">
          <cell r="A2">
            <v>0</v>
          </cell>
        </row>
      </sheetData>
      <sheetData sheetId="189">
        <row r="2">
          <cell r="A2">
            <v>0</v>
          </cell>
        </row>
      </sheetData>
      <sheetData sheetId="190">
        <row r="2">
          <cell r="A2">
            <v>0</v>
          </cell>
        </row>
      </sheetData>
      <sheetData sheetId="191">
        <row r="2">
          <cell r="A2">
            <v>0</v>
          </cell>
        </row>
      </sheetData>
      <sheetData sheetId="192">
        <row r="2">
          <cell r="A2">
            <v>0</v>
          </cell>
        </row>
      </sheetData>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ow r="2">
          <cell r="A2">
            <v>0</v>
          </cell>
        </row>
      </sheetData>
      <sheetData sheetId="208">
        <row r="2">
          <cell r="A2">
            <v>0</v>
          </cell>
        </row>
      </sheetData>
      <sheetData sheetId="209">
        <row r="2">
          <cell r="A2">
            <v>0</v>
          </cell>
        </row>
      </sheetData>
      <sheetData sheetId="210" refreshError="1"/>
      <sheetData sheetId="211" refreshError="1"/>
      <sheetData sheetId="212" refreshError="1"/>
      <sheetData sheetId="213" refreshError="1"/>
      <sheetData sheetId="214" refreshError="1"/>
      <sheetData sheetId="215" refreshError="1"/>
      <sheetData sheetId="216" refreshError="1"/>
      <sheetData sheetId="217">
        <row r="2">
          <cell r="A2">
            <v>0</v>
          </cell>
        </row>
      </sheetData>
      <sheetData sheetId="218">
        <row r="2">
          <cell r="A2">
            <v>0</v>
          </cell>
        </row>
      </sheetData>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ow r="2">
          <cell r="A2">
            <v>0</v>
          </cell>
        </row>
      </sheetData>
      <sheetData sheetId="227">
        <row r="2">
          <cell r="A2">
            <v>0</v>
          </cell>
        </row>
      </sheetData>
      <sheetData sheetId="228">
        <row r="2">
          <cell r="A2">
            <v>0</v>
          </cell>
        </row>
      </sheetData>
      <sheetData sheetId="229">
        <row r="2">
          <cell r="A2">
            <v>0</v>
          </cell>
        </row>
      </sheetData>
      <sheetData sheetId="230">
        <row r="2">
          <cell r="A2">
            <v>0</v>
          </cell>
        </row>
      </sheetData>
      <sheetData sheetId="231">
        <row r="2">
          <cell r="A2">
            <v>0</v>
          </cell>
        </row>
      </sheetData>
      <sheetData sheetId="232">
        <row r="2">
          <cell r="A2">
            <v>0</v>
          </cell>
        </row>
      </sheetData>
      <sheetData sheetId="233">
        <row r="2">
          <cell r="A2">
            <v>0</v>
          </cell>
        </row>
      </sheetData>
      <sheetData sheetId="234" refreshError="1"/>
      <sheetData sheetId="235">
        <row r="2">
          <cell r="A2">
            <v>0</v>
          </cell>
        </row>
      </sheetData>
      <sheetData sheetId="236" refreshError="1"/>
      <sheetData sheetId="237" refreshError="1"/>
      <sheetData sheetId="238" refreshError="1"/>
      <sheetData sheetId="239">
        <row r="2">
          <cell r="A2">
            <v>0</v>
          </cell>
        </row>
      </sheetData>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ow r="2">
          <cell r="A2">
            <v>0</v>
          </cell>
        </row>
      </sheetData>
      <sheetData sheetId="269" refreshError="1"/>
      <sheetData sheetId="270" refreshError="1"/>
      <sheetData sheetId="271">
        <row r="2">
          <cell r="A2">
            <v>0</v>
          </cell>
        </row>
      </sheetData>
      <sheetData sheetId="272">
        <row r="2">
          <cell r="A2">
            <v>0</v>
          </cell>
        </row>
      </sheetData>
      <sheetData sheetId="273">
        <row r="2">
          <cell r="A2">
            <v>0</v>
          </cell>
        </row>
      </sheetData>
      <sheetData sheetId="274">
        <row r="2">
          <cell r="A2">
            <v>0</v>
          </cell>
        </row>
      </sheetData>
      <sheetData sheetId="275">
        <row r="2">
          <cell r="A2">
            <v>0</v>
          </cell>
        </row>
      </sheetData>
      <sheetData sheetId="276">
        <row r="2">
          <cell r="A2">
            <v>0</v>
          </cell>
        </row>
      </sheetData>
      <sheetData sheetId="277">
        <row r="2">
          <cell r="A2">
            <v>0</v>
          </cell>
        </row>
      </sheetData>
      <sheetData sheetId="278">
        <row r="2">
          <cell r="A2">
            <v>0</v>
          </cell>
        </row>
      </sheetData>
      <sheetData sheetId="279">
        <row r="2">
          <cell r="A2">
            <v>0</v>
          </cell>
        </row>
      </sheetData>
      <sheetData sheetId="280">
        <row r="2">
          <cell r="A2">
            <v>0</v>
          </cell>
        </row>
      </sheetData>
      <sheetData sheetId="281">
        <row r="2">
          <cell r="A2">
            <v>0</v>
          </cell>
        </row>
      </sheetData>
      <sheetData sheetId="282">
        <row r="2">
          <cell r="A2">
            <v>0</v>
          </cell>
        </row>
      </sheetData>
      <sheetData sheetId="283">
        <row r="2">
          <cell r="A2">
            <v>0</v>
          </cell>
        </row>
      </sheetData>
      <sheetData sheetId="284">
        <row r="2">
          <cell r="A2">
            <v>0</v>
          </cell>
        </row>
      </sheetData>
      <sheetData sheetId="285">
        <row r="2">
          <cell r="A2">
            <v>0</v>
          </cell>
        </row>
      </sheetData>
      <sheetData sheetId="286">
        <row r="2">
          <cell r="A2">
            <v>0</v>
          </cell>
        </row>
      </sheetData>
      <sheetData sheetId="287">
        <row r="2">
          <cell r="A2">
            <v>0</v>
          </cell>
        </row>
      </sheetData>
      <sheetData sheetId="288">
        <row r="2">
          <cell r="A2">
            <v>0</v>
          </cell>
        </row>
      </sheetData>
      <sheetData sheetId="289">
        <row r="2">
          <cell r="A2">
            <v>0</v>
          </cell>
        </row>
      </sheetData>
      <sheetData sheetId="290">
        <row r="2">
          <cell r="A2">
            <v>0</v>
          </cell>
        </row>
      </sheetData>
      <sheetData sheetId="291">
        <row r="2">
          <cell r="A2">
            <v>0</v>
          </cell>
        </row>
      </sheetData>
      <sheetData sheetId="292">
        <row r="2">
          <cell r="A2">
            <v>0</v>
          </cell>
        </row>
      </sheetData>
      <sheetData sheetId="293">
        <row r="2">
          <cell r="A2">
            <v>0</v>
          </cell>
        </row>
      </sheetData>
      <sheetData sheetId="294">
        <row r="2">
          <cell r="A2">
            <v>0</v>
          </cell>
        </row>
      </sheetData>
      <sheetData sheetId="295">
        <row r="2">
          <cell r="A2">
            <v>0</v>
          </cell>
        </row>
      </sheetData>
      <sheetData sheetId="296">
        <row r="2">
          <cell r="A2">
            <v>0</v>
          </cell>
        </row>
      </sheetData>
      <sheetData sheetId="297">
        <row r="2">
          <cell r="A2">
            <v>0</v>
          </cell>
        </row>
      </sheetData>
      <sheetData sheetId="298">
        <row r="2">
          <cell r="A2">
            <v>0</v>
          </cell>
        </row>
      </sheetData>
      <sheetData sheetId="299">
        <row r="2">
          <cell r="A2">
            <v>0</v>
          </cell>
        </row>
      </sheetData>
      <sheetData sheetId="300">
        <row r="2">
          <cell r="A2">
            <v>0</v>
          </cell>
        </row>
      </sheetData>
      <sheetData sheetId="301">
        <row r="2">
          <cell r="A2">
            <v>0</v>
          </cell>
        </row>
      </sheetData>
      <sheetData sheetId="302">
        <row r="2">
          <cell r="A2">
            <v>0</v>
          </cell>
        </row>
      </sheetData>
      <sheetData sheetId="303">
        <row r="2">
          <cell r="A2">
            <v>0</v>
          </cell>
        </row>
      </sheetData>
      <sheetData sheetId="304">
        <row r="2">
          <cell r="A2">
            <v>0</v>
          </cell>
        </row>
      </sheetData>
      <sheetData sheetId="305">
        <row r="2">
          <cell r="A2">
            <v>0</v>
          </cell>
        </row>
      </sheetData>
      <sheetData sheetId="306">
        <row r="2">
          <cell r="A2">
            <v>0</v>
          </cell>
        </row>
      </sheetData>
      <sheetData sheetId="307">
        <row r="2">
          <cell r="A2">
            <v>0</v>
          </cell>
        </row>
      </sheetData>
      <sheetData sheetId="308">
        <row r="2">
          <cell r="A2">
            <v>0</v>
          </cell>
        </row>
      </sheetData>
      <sheetData sheetId="309">
        <row r="2">
          <cell r="A2">
            <v>0</v>
          </cell>
        </row>
      </sheetData>
      <sheetData sheetId="310">
        <row r="2">
          <cell r="A2">
            <v>0</v>
          </cell>
        </row>
      </sheetData>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row r="2">
          <cell r="A2">
            <v>0</v>
          </cell>
        </row>
      </sheetData>
      <sheetData sheetId="330">
        <row r="2">
          <cell r="A2">
            <v>0</v>
          </cell>
        </row>
      </sheetData>
      <sheetData sheetId="331">
        <row r="2">
          <cell r="A2">
            <v>0</v>
          </cell>
        </row>
      </sheetData>
      <sheetData sheetId="332">
        <row r="2">
          <cell r="A2">
            <v>0</v>
          </cell>
        </row>
      </sheetData>
      <sheetData sheetId="333">
        <row r="2">
          <cell r="A2">
            <v>0</v>
          </cell>
        </row>
      </sheetData>
      <sheetData sheetId="334">
        <row r="2">
          <cell r="A2">
            <v>0</v>
          </cell>
        </row>
      </sheetData>
      <sheetData sheetId="335">
        <row r="2">
          <cell r="A2">
            <v>0</v>
          </cell>
        </row>
      </sheetData>
      <sheetData sheetId="336">
        <row r="2">
          <cell r="A2">
            <v>0</v>
          </cell>
        </row>
      </sheetData>
      <sheetData sheetId="337">
        <row r="2">
          <cell r="A2">
            <v>0</v>
          </cell>
        </row>
      </sheetData>
      <sheetData sheetId="338">
        <row r="2">
          <cell r="A2">
            <v>0</v>
          </cell>
        </row>
      </sheetData>
      <sheetData sheetId="339">
        <row r="2">
          <cell r="A2">
            <v>0</v>
          </cell>
        </row>
      </sheetData>
      <sheetData sheetId="340">
        <row r="2">
          <cell r="A2">
            <v>0</v>
          </cell>
        </row>
      </sheetData>
      <sheetData sheetId="341">
        <row r="2">
          <cell r="A2">
            <v>0</v>
          </cell>
        </row>
      </sheetData>
      <sheetData sheetId="342">
        <row r="2">
          <cell r="A2">
            <v>0</v>
          </cell>
        </row>
      </sheetData>
      <sheetData sheetId="343">
        <row r="2">
          <cell r="A2">
            <v>0</v>
          </cell>
        </row>
      </sheetData>
      <sheetData sheetId="344">
        <row r="2">
          <cell r="A2">
            <v>0</v>
          </cell>
        </row>
      </sheetData>
      <sheetData sheetId="345">
        <row r="2">
          <cell r="A2">
            <v>0</v>
          </cell>
        </row>
      </sheetData>
      <sheetData sheetId="346">
        <row r="2">
          <cell r="A2">
            <v>0</v>
          </cell>
        </row>
      </sheetData>
      <sheetData sheetId="347">
        <row r="2">
          <cell r="A2">
            <v>0</v>
          </cell>
        </row>
      </sheetData>
      <sheetData sheetId="348">
        <row r="2">
          <cell r="A2">
            <v>0</v>
          </cell>
        </row>
      </sheetData>
      <sheetData sheetId="349">
        <row r="2">
          <cell r="A2">
            <v>0</v>
          </cell>
        </row>
      </sheetData>
      <sheetData sheetId="350">
        <row r="2">
          <cell r="A2">
            <v>0</v>
          </cell>
        </row>
      </sheetData>
      <sheetData sheetId="351" refreshError="1"/>
      <sheetData sheetId="352" refreshError="1"/>
      <sheetData sheetId="353" refreshError="1"/>
      <sheetData sheetId="354" refreshError="1"/>
      <sheetData sheetId="355" refreshError="1"/>
      <sheetData sheetId="356" refreshError="1"/>
      <sheetData sheetId="357" refreshError="1"/>
      <sheetData sheetId="358">
        <row r="2">
          <cell r="A2">
            <v>0</v>
          </cell>
        </row>
      </sheetData>
      <sheetData sheetId="359">
        <row r="2">
          <cell r="A2">
            <v>0</v>
          </cell>
        </row>
      </sheetData>
      <sheetData sheetId="360">
        <row r="2">
          <cell r="A2">
            <v>0</v>
          </cell>
        </row>
      </sheetData>
      <sheetData sheetId="361">
        <row r="2">
          <cell r="A2">
            <v>0</v>
          </cell>
        </row>
      </sheetData>
      <sheetData sheetId="362">
        <row r="2">
          <cell r="A2">
            <v>0</v>
          </cell>
        </row>
      </sheetData>
      <sheetData sheetId="363">
        <row r="2">
          <cell r="A2">
            <v>0</v>
          </cell>
        </row>
      </sheetData>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row r="2">
          <cell r="A2">
            <v>0</v>
          </cell>
        </row>
      </sheetData>
      <sheetData sheetId="374">
        <row r="2">
          <cell r="A2">
            <v>0</v>
          </cell>
        </row>
      </sheetData>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ow r="2">
          <cell r="A2">
            <v>0</v>
          </cell>
        </row>
      </sheetData>
      <sheetData sheetId="406" refreshError="1"/>
      <sheetData sheetId="407" refreshError="1"/>
      <sheetData sheetId="408">
        <row r="2">
          <cell r="A2">
            <v>0</v>
          </cell>
        </row>
      </sheetData>
      <sheetData sheetId="409">
        <row r="2">
          <cell r="A2">
            <v>0</v>
          </cell>
        </row>
      </sheetData>
      <sheetData sheetId="410">
        <row r="2">
          <cell r="A2">
            <v>0</v>
          </cell>
        </row>
      </sheetData>
      <sheetData sheetId="411">
        <row r="2">
          <cell r="A2">
            <v>0</v>
          </cell>
        </row>
      </sheetData>
      <sheetData sheetId="412">
        <row r="2">
          <cell r="A2">
            <v>0</v>
          </cell>
        </row>
      </sheetData>
      <sheetData sheetId="413">
        <row r="2">
          <cell r="A2">
            <v>0</v>
          </cell>
        </row>
      </sheetData>
      <sheetData sheetId="414">
        <row r="2">
          <cell r="A2">
            <v>0</v>
          </cell>
        </row>
      </sheetData>
      <sheetData sheetId="415">
        <row r="2">
          <cell r="A2">
            <v>0</v>
          </cell>
        </row>
      </sheetData>
      <sheetData sheetId="416">
        <row r="2">
          <cell r="A2">
            <v>0</v>
          </cell>
        </row>
      </sheetData>
      <sheetData sheetId="417">
        <row r="2">
          <cell r="A2">
            <v>0</v>
          </cell>
        </row>
      </sheetData>
      <sheetData sheetId="418">
        <row r="2">
          <cell r="A2">
            <v>0</v>
          </cell>
        </row>
      </sheetData>
      <sheetData sheetId="419">
        <row r="2">
          <cell r="A2">
            <v>0</v>
          </cell>
        </row>
      </sheetData>
      <sheetData sheetId="420">
        <row r="2">
          <cell r="A2">
            <v>0</v>
          </cell>
        </row>
      </sheetData>
      <sheetData sheetId="421">
        <row r="2">
          <cell r="A2">
            <v>0</v>
          </cell>
        </row>
      </sheetData>
      <sheetData sheetId="422">
        <row r="2">
          <cell r="A2">
            <v>0</v>
          </cell>
        </row>
      </sheetData>
      <sheetData sheetId="423">
        <row r="2">
          <cell r="A2">
            <v>0</v>
          </cell>
        </row>
      </sheetData>
      <sheetData sheetId="424">
        <row r="2">
          <cell r="A2">
            <v>0</v>
          </cell>
        </row>
      </sheetData>
      <sheetData sheetId="425">
        <row r="2">
          <cell r="A2">
            <v>0</v>
          </cell>
        </row>
      </sheetData>
      <sheetData sheetId="426">
        <row r="2">
          <cell r="A2">
            <v>0</v>
          </cell>
        </row>
      </sheetData>
      <sheetData sheetId="427">
        <row r="2">
          <cell r="A2">
            <v>0</v>
          </cell>
        </row>
      </sheetData>
      <sheetData sheetId="428">
        <row r="2">
          <cell r="A2">
            <v>0</v>
          </cell>
        </row>
      </sheetData>
      <sheetData sheetId="429">
        <row r="2">
          <cell r="A2">
            <v>0</v>
          </cell>
        </row>
      </sheetData>
      <sheetData sheetId="430">
        <row r="2">
          <cell r="A2">
            <v>0</v>
          </cell>
        </row>
      </sheetData>
      <sheetData sheetId="431">
        <row r="2">
          <cell r="A2">
            <v>0</v>
          </cell>
        </row>
      </sheetData>
      <sheetData sheetId="432">
        <row r="2">
          <cell r="A2">
            <v>0</v>
          </cell>
        </row>
      </sheetData>
      <sheetData sheetId="433">
        <row r="2">
          <cell r="A2">
            <v>0</v>
          </cell>
        </row>
      </sheetData>
      <sheetData sheetId="434">
        <row r="2">
          <cell r="A2">
            <v>0</v>
          </cell>
        </row>
      </sheetData>
      <sheetData sheetId="435">
        <row r="2">
          <cell r="A2">
            <v>0</v>
          </cell>
        </row>
      </sheetData>
      <sheetData sheetId="436">
        <row r="2">
          <cell r="A2">
            <v>0</v>
          </cell>
        </row>
      </sheetData>
      <sheetData sheetId="437">
        <row r="2">
          <cell r="A2">
            <v>0</v>
          </cell>
        </row>
      </sheetData>
      <sheetData sheetId="438">
        <row r="2">
          <cell r="A2">
            <v>0</v>
          </cell>
        </row>
      </sheetData>
      <sheetData sheetId="439">
        <row r="2">
          <cell r="A2">
            <v>0</v>
          </cell>
        </row>
      </sheetData>
      <sheetData sheetId="440">
        <row r="2">
          <cell r="A2">
            <v>0</v>
          </cell>
        </row>
      </sheetData>
      <sheetData sheetId="441">
        <row r="2">
          <cell r="A2">
            <v>0</v>
          </cell>
        </row>
      </sheetData>
      <sheetData sheetId="442">
        <row r="2">
          <cell r="A2">
            <v>0</v>
          </cell>
        </row>
      </sheetData>
      <sheetData sheetId="443">
        <row r="2">
          <cell r="A2">
            <v>0</v>
          </cell>
        </row>
      </sheetData>
      <sheetData sheetId="444">
        <row r="2">
          <cell r="A2">
            <v>0</v>
          </cell>
        </row>
      </sheetData>
      <sheetData sheetId="445">
        <row r="2">
          <cell r="A2">
            <v>0</v>
          </cell>
        </row>
      </sheetData>
      <sheetData sheetId="446">
        <row r="2">
          <cell r="A2">
            <v>0</v>
          </cell>
        </row>
      </sheetData>
      <sheetData sheetId="447">
        <row r="2">
          <cell r="A2">
            <v>0</v>
          </cell>
        </row>
      </sheetData>
      <sheetData sheetId="448">
        <row r="2">
          <cell r="A2">
            <v>0</v>
          </cell>
        </row>
      </sheetData>
      <sheetData sheetId="449">
        <row r="2">
          <cell r="A2">
            <v>0</v>
          </cell>
        </row>
      </sheetData>
      <sheetData sheetId="450">
        <row r="2">
          <cell r="A2">
            <v>0</v>
          </cell>
        </row>
      </sheetData>
      <sheetData sheetId="451">
        <row r="2">
          <cell r="A2">
            <v>0</v>
          </cell>
        </row>
      </sheetData>
      <sheetData sheetId="452">
        <row r="2">
          <cell r="A2">
            <v>0</v>
          </cell>
        </row>
      </sheetData>
      <sheetData sheetId="453">
        <row r="2">
          <cell r="A2">
            <v>0</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refreshError="1"/>
      <sheetData sheetId="509">
        <row r="2">
          <cell r="A2">
            <v>0</v>
          </cell>
        </row>
      </sheetData>
      <sheetData sheetId="510">
        <row r="2">
          <cell r="A2">
            <v>0</v>
          </cell>
        </row>
      </sheetData>
      <sheetData sheetId="511">
        <row r="2">
          <cell r="A2">
            <v>0</v>
          </cell>
        </row>
      </sheetData>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v>0</v>
          </cell>
        </row>
      </sheetData>
      <sheetData sheetId="519">
        <row r="2">
          <cell r="A2">
            <v>0</v>
          </cell>
        </row>
      </sheetData>
      <sheetData sheetId="520">
        <row r="2">
          <cell r="A2">
            <v>0</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row r="2">
          <cell r="A2">
            <v>0</v>
          </cell>
        </row>
      </sheetData>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ow r="2">
          <cell r="A2">
            <v>0</v>
          </cell>
        </row>
      </sheetData>
      <sheetData sheetId="689" refreshError="1"/>
      <sheetData sheetId="690" refreshError="1"/>
      <sheetData sheetId="691" refreshError="1"/>
      <sheetData sheetId="692" refreshError="1"/>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row r="2">
          <cell r="A2">
            <v>0</v>
          </cell>
        </row>
      </sheetData>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ow r="2">
          <cell r="A2">
            <v>0</v>
          </cell>
        </row>
      </sheetData>
      <sheetData sheetId="725">
        <row r="2">
          <cell r="A2">
            <v>0</v>
          </cell>
        </row>
      </sheetData>
      <sheetData sheetId="726">
        <row r="2">
          <cell r="A2">
            <v>0</v>
          </cell>
        </row>
      </sheetData>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ow r="2">
          <cell r="A2">
            <v>0</v>
          </cell>
        </row>
      </sheetData>
      <sheetData sheetId="739">
        <row r="2">
          <cell r="A2">
            <v>0</v>
          </cell>
        </row>
      </sheetData>
      <sheetData sheetId="740">
        <row r="2">
          <cell r="A2">
            <v>0</v>
          </cell>
        </row>
      </sheetData>
      <sheetData sheetId="741">
        <row r="2">
          <cell r="A2">
            <v>0</v>
          </cell>
        </row>
      </sheetData>
      <sheetData sheetId="742">
        <row r="2">
          <cell r="A2">
            <v>0</v>
          </cell>
        </row>
      </sheetData>
      <sheetData sheetId="743">
        <row r="2">
          <cell r="A2">
            <v>0</v>
          </cell>
        </row>
      </sheetData>
      <sheetData sheetId="744">
        <row r="2">
          <cell r="A2">
            <v>0</v>
          </cell>
        </row>
      </sheetData>
      <sheetData sheetId="745">
        <row r="2">
          <cell r="A2">
            <v>0</v>
          </cell>
        </row>
      </sheetData>
      <sheetData sheetId="746">
        <row r="2">
          <cell r="A2">
            <v>0</v>
          </cell>
        </row>
      </sheetData>
      <sheetData sheetId="747">
        <row r="2">
          <cell r="A2">
            <v>0</v>
          </cell>
        </row>
      </sheetData>
      <sheetData sheetId="748">
        <row r="2">
          <cell r="A2">
            <v>0</v>
          </cell>
        </row>
      </sheetData>
      <sheetData sheetId="749">
        <row r="2">
          <cell r="A2">
            <v>0</v>
          </cell>
        </row>
      </sheetData>
      <sheetData sheetId="750">
        <row r="2">
          <cell r="A2">
            <v>0</v>
          </cell>
        </row>
      </sheetData>
      <sheetData sheetId="751">
        <row r="2">
          <cell r="A2">
            <v>0</v>
          </cell>
        </row>
      </sheetData>
      <sheetData sheetId="752">
        <row r="2">
          <cell r="A2">
            <v>0</v>
          </cell>
        </row>
      </sheetData>
      <sheetData sheetId="753">
        <row r="2">
          <cell r="A2">
            <v>0</v>
          </cell>
        </row>
      </sheetData>
      <sheetData sheetId="754">
        <row r="2">
          <cell r="A2">
            <v>0</v>
          </cell>
        </row>
      </sheetData>
      <sheetData sheetId="755">
        <row r="2">
          <cell r="A2">
            <v>0</v>
          </cell>
        </row>
      </sheetData>
      <sheetData sheetId="756">
        <row r="2">
          <cell r="A2">
            <v>0</v>
          </cell>
        </row>
      </sheetData>
      <sheetData sheetId="757">
        <row r="2">
          <cell r="A2">
            <v>0</v>
          </cell>
        </row>
      </sheetData>
      <sheetData sheetId="758">
        <row r="2">
          <cell r="A2">
            <v>0</v>
          </cell>
        </row>
      </sheetData>
      <sheetData sheetId="759">
        <row r="2">
          <cell r="A2">
            <v>0</v>
          </cell>
        </row>
      </sheetData>
      <sheetData sheetId="760">
        <row r="2">
          <cell r="A2">
            <v>0</v>
          </cell>
        </row>
      </sheetData>
      <sheetData sheetId="761">
        <row r="2">
          <cell r="A2">
            <v>0</v>
          </cell>
        </row>
      </sheetData>
      <sheetData sheetId="762">
        <row r="2">
          <cell r="A2">
            <v>0</v>
          </cell>
        </row>
      </sheetData>
      <sheetData sheetId="763">
        <row r="2">
          <cell r="A2">
            <v>0</v>
          </cell>
        </row>
      </sheetData>
      <sheetData sheetId="764"/>
      <sheetData sheetId="765"/>
      <sheetData sheetId="766"/>
      <sheetData sheetId="767"/>
      <sheetData sheetId="768"/>
      <sheetData sheetId="769"/>
      <sheetData sheetId="770"/>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ow r="2">
          <cell r="A2">
            <v>0</v>
          </cell>
        </row>
      </sheetData>
      <sheetData sheetId="778">
        <row r="2">
          <cell r="A2">
            <v>0</v>
          </cell>
        </row>
      </sheetData>
      <sheetData sheetId="779">
        <row r="2">
          <cell r="A2">
            <v>0</v>
          </cell>
        </row>
      </sheetData>
      <sheetData sheetId="780">
        <row r="2">
          <cell r="A2">
            <v>0</v>
          </cell>
        </row>
      </sheetData>
      <sheetData sheetId="781">
        <row r="2">
          <cell r="A2">
            <v>0</v>
          </cell>
        </row>
      </sheetData>
      <sheetData sheetId="782">
        <row r="2">
          <cell r="A2">
            <v>0</v>
          </cell>
        </row>
      </sheetData>
      <sheetData sheetId="783">
        <row r="2">
          <cell r="A2">
            <v>0</v>
          </cell>
        </row>
      </sheetData>
      <sheetData sheetId="784">
        <row r="2">
          <cell r="A2">
            <v>0</v>
          </cell>
        </row>
      </sheetData>
      <sheetData sheetId="785">
        <row r="2">
          <cell r="A2">
            <v>0</v>
          </cell>
        </row>
      </sheetData>
      <sheetData sheetId="786">
        <row r="2">
          <cell r="A2">
            <v>0</v>
          </cell>
        </row>
      </sheetData>
      <sheetData sheetId="787">
        <row r="2">
          <cell r="A2">
            <v>0</v>
          </cell>
        </row>
      </sheetData>
      <sheetData sheetId="788">
        <row r="2">
          <cell r="A2">
            <v>0</v>
          </cell>
        </row>
      </sheetData>
      <sheetData sheetId="789">
        <row r="2">
          <cell r="A2">
            <v>0</v>
          </cell>
        </row>
      </sheetData>
      <sheetData sheetId="790">
        <row r="2">
          <cell r="A2">
            <v>0</v>
          </cell>
        </row>
      </sheetData>
      <sheetData sheetId="791">
        <row r="2">
          <cell r="A2">
            <v>0</v>
          </cell>
        </row>
      </sheetData>
      <sheetData sheetId="792">
        <row r="2">
          <cell r="A2">
            <v>0</v>
          </cell>
        </row>
      </sheetData>
      <sheetData sheetId="793">
        <row r="2">
          <cell r="A2">
            <v>0</v>
          </cell>
        </row>
      </sheetData>
      <sheetData sheetId="794">
        <row r="2">
          <cell r="A2">
            <v>0</v>
          </cell>
        </row>
      </sheetData>
      <sheetData sheetId="795">
        <row r="2">
          <cell r="A2">
            <v>0</v>
          </cell>
        </row>
      </sheetData>
      <sheetData sheetId="796">
        <row r="2">
          <cell r="A2">
            <v>0</v>
          </cell>
        </row>
      </sheetData>
      <sheetData sheetId="797">
        <row r="2">
          <cell r="A2">
            <v>0</v>
          </cell>
        </row>
      </sheetData>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efreshError="1"/>
      <sheetData sheetId="809" refreshError="1"/>
      <sheetData sheetId="810" refreshError="1"/>
      <sheetData sheetId="811" refreshError="1"/>
      <sheetData sheetId="812" refreshError="1"/>
      <sheetData sheetId="813" refreshError="1"/>
      <sheetData sheetId="814" refreshError="1"/>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sheetData sheetId="824">
        <row r="2">
          <cell r="A2">
            <v>0</v>
          </cell>
        </row>
      </sheetData>
      <sheetData sheetId="825">
        <row r="2">
          <cell r="A2">
            <v>0</v>
          </cell>
        </row>
      </sheetData>
      <sheetData sheetId="826">
        <row r="2">
          <cell r="A2">
            <v>0</v>
          </cell>
        </row>
      </sheetData>
      <sheetData sheetId="827">
        <row r="2">
          <cell r="A2">
            <v>0</v>
          </cell>
        </row>
      </sheetData>
      <sheetData sheetId="828">
        <row r="2">
          <cell r="A2">
            <v>0</v>
          </cell>
        </row>
      </sheetData>
      <sheetData sheetId="829">
        <row r="2">
          <cell r="A2">
            <v>0</v>
          </cell>
        </row>
      </sheetData>
      <sheetData sheetId="830">
        <row r="2">
          <cell r="A2">
            <v>0</v>
          </cell>
        </row>
      </sheetData>
      <sheetData sheetId="831">
        <row r="2">
          <cell r="A2">
            <v>0</v>
          </cell>
        </row>
      </sheetData>
      <sheetData sheetId="832">
        <row r="2">
          <cell r="A2">
            <v>0</v>
          </cell>
        </row>
      </sheetData>
      <sheetData sheetId="833">
        <row r="2">
          <cell r="A2">
            <v>0</v>
          </cell>
        </row>
      </sheetData>
      <sheetData sheetId="834">
        <row r="2">
          <cell r="A2">
            <v>0</v>
          </cell>
        </row>
      </sheetData>
      <sheetData sheetId="835">
        <row r="2">
          <cell r="A2">
            <v>0</v>
          </cell>
        </row>
      </sheetData>
      <sheetData sheetId="836">
        <row r="2">
          <cell r="A2">
            <v>0</v>
          </cell>
        </row>
      </sheetData>
      <sheetData sheetId="837">
        <row r="2">
          <cell r="A2">
            <v>0</v>
          </cell>
        </row>
      </sheetData>
      <sheetData sheetId="838">
        <row r="2">
          <cell r="A2">
            <v>0</v>
          </cell>
        </row>
      </sheetData>
      <sheetData sheetId="839">
        <row r="2">
          <cell r="A2">
            <v>0</v>
          </cell>
        </row>
      </sheetData>
      <sheetData sheetId="840">
        <row r="2">
          <cell r="A2">
            <v>0</v>
          </cell>
        </row>
      </sheetData>
      <sheetData sheetId="841">
        <row r="2">
          <cell r="A2">
            <v>0</v>
          </cell>
        </row>
      </sheetData>
      <sheetData sheetId="842">
        <row r="2">
          <cell r="A2">
            <v>0</v>
          </cell>
        </row>
      </sheetData>
      <sheetData sheetId="843">
        <row r="2">
          <cell r="A2">
            <v>0</v>
          </cell>
        </row>
      </sheetData>
      <sheetData sheetId="844">
        <row r="2">
          <cell r="A2">
            <v>0</v>
          </cell>
        </row>
      </sheetData>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row r="2">
          <cell r="A2">
            <v>0</v>
          </cell>
        </row>
      </sheetData>
      <sheetData sheetId="856">
        <row r="2">
          <cell r="A2">
            <v>0</v>
          </cell>
        </row>
      </sheetData>
      <sheetData sheetId="857">
        <row r="2">
          <cell r="A2">
            <v>0</v>
          </cell>
        </row>
      </sheetData>
      <sheetData sheetId="858">
        <row r="2">
          <cell r="A2">
            <v>0</v>
          </cell>
        </row>
      </sheetData>
      <sheetData sheetId="859">
        <row r="2">
          <cell r="A2">
            <v>0</v>
          </cell>
        </row>
      </sheetData>
      <sheetData sheetId="860">
        <row r="2">
          <cell r="A2">
            <v>0</v>
          </cell>
        </row>
      </sheetData>
      <sheetData sheetId="861">
        <row r="2">
          <cell r="A2">
            <v>0</v>
          </cell>
        </row>
      </sheetData>
      <sheetData sheetId="862">
        <row r="2">
          <cell r="A2">
            <v>0</v>
          </cell>
        </row>
      </sheetData>
      <sheetData sheetId="863">
        <row r="2">
          <cell r="A2">
            <v>0</v>
          </cell>
        </row>
      </sheetData>
      <sheetData sheetId="864">
        <row r="2">
          <cell r="A2">
            <v>0</v>
          </cell>
        </row>
      </sheetData>
      <sheetData sheetId="865">
        <row r="2">
          <cell r="A2">
            <v>0</v>
          </cell>
        </row>
      </sheetData>
      <sheetData sheetId="866">
        <row r="2">
          <cell r="A2">
            <v>0</v>
          </cell>
        </row>
      </sheetData>
      <sheetData sheetId="867">
        <row r="2">
          <cell r="A2">
            <v>0</v>
          </cell>
        </row>
      </sheetData>
      <sheetData sheetId="868">
        <row r="2">
          <cell r="A2">
            <v>0</v>
          </cell>
        </row>
      </sheetData>
      <sheetData sheetId="869">
        <row r="2">
          <cell r="A2">
            <v>0</v>
          </cell>
        </row>
      </sheetData>
      <sheetData sheetId="870">
        <row r="2">
          <cell r="A2">
            <v>0</v>
          </cell>
        </row>
      </sheetData>
      <sheetData sheetId="871">
        <row r="2">
          <cell r="A2">
            <v>0</v>
          </cell>
        </row>
      </sheetData>
      <sheetData sheetId="872">
        <row r="2">
          <cell r="A2">
            <v>0</v>
          </cell>
        </row>
      </sheetData>
      <sheetData sheetId="873">
        <row r="2">
          <cell r="A2">
            <v>0</v>
          </cell>
        </row>
      </sheetData>
      <sheetData sheetId="874">
        <row r="2">
          <cell r="A2">
            <v>0</v>
          </cell>
        </row>
      </sheetData>
      <sheetData sheetId="875">
        <row r="2">
          <cell r="A2">
            <v>0</v>
          </cell>
        </row>
      </sheetData>
      <sheetData sheetId="876">
        <row r="2">
          <cell r="A2">
            <v>0</v>
          </cell>
        </row>
      </sheetData>
      <sheetData sheetId="877">
        <row r="2">
          <cell r="A2">
            <v>0</v>
          </cell>
        </row>
      </sheetData>
      <sheetData sheetId="878">
        <row r="2">
          <cell r="A2">
            <v>0</v>
          </cell>
        </row>
      </sheetData>
      <sheetData sheetId="879">
        <row r="2">
          <cell r="A2">
            <v>0</v>
          </cell>
        </row>
      </sheetData>
      <sheetData sheetId="880">
        <row r="2">
          <cell r="A2">
            <v>0</v>
          </cell>
        </row>
      </sheetData>
      <sheetData sheetId="881">
        <row r="2">
          <cell r="A2">
            <v>0</v>
          </cell>
        </row>
      </sheetData>
      <sheetData sheetId="882">
        <row r="2">
          <cell r="A2">
            <v>0</v>
          </cell>
        </row>
      </sheetData>
      <sheetData sheetId="883">
        <row r="2">
          <cell r="A2">
            <v>0</v>
          </cell>
        </row>
      </sheetData>
      <sheetData sheetId="884">
        <row r="2">
          <cell r="A2">
            <v>0</v>
          </cell>
        </row>
      </sheetData>
      <sheetData sheetId="885">
        <row r="2">
          <cell r="A2">
            <v>0</v>
          </cell>
        </row>
      </sheetData>
      <sheetData sheetId="886">
        <row r="2">
          <cell r="A2">
            <v>0</v>
          </cell>
        </row>
      </sheetData>
      <sheetData sheetId="887">
        <row r="2">
          <cell r="A2">
            <v>0</v>
          </cell>
        </row>
      </sheetData>
      <sheetData sheetId="888">
        <row r="2">
          <cell r="A2">
            <v>0</v>
          </cell>
        </row>
      </sheetData>
      <sheetData sheetId="889">
        <row r="2">
          <cell r="A2">
            <v>0</v>
          </cell>
        </row>
      </sheetData>
      <sheetData sheetId="890">
        <row r="2">
          <cell r="A2">
            <v>0</v>
          </cell>
        </row>
      </sheetData>
      <sheetData sheetId="891">
        <row r="2">
          <cell r="A2">
            <v>0</v>
          </cell>
        </row>
      </sheetData>
      <sheetData sheetId="892">
        <row r="2">
          <cell r="A2">
            <v>0</v>
          </cell>
        </row>
      </sheetData>
      <sheetData sheetId="893">
        <row r="2">
          <cell r="A2">
            <v>0</v>
          </cell>
        </row>
      </sheetData>
      <sheetData sheetId="894">
        <row r="2">
          <cell r="A2">
            <v>0</v>
          </cell>
        </row>
      </sheetData>
      <sheetData sheetId="895">
        <row r="2">
          <cell r="A2">
            <v>0</v>
          </cell>
        </row>
      </sheetData>
      <sheetData sheetId="896">
        <row r="2">
          <cell r="A2">
            <v>0</v>
          </cell>
        </row>
      </sheetData>
      <sheetData sheetId="897">
        <row r="2">
          <cell r="A2">
            <v>0</v>
          </cell>
        </row>
      </sheetData>
      <sheetData sheetId="898">
        <row r="2">
          <cell r="A2">
            <v>0</v>
          </cell>
        </row>
      </sheetData>
      <sheetData sheetId="899">
        <row r="2">
          <cell r="A2">
            <v>0</v>
          </cell>
        </row>
      </sheetData>
      <sheetData sheetId="900">
        <row r="2">
          <cell r="A2">
            <v>0</v>
          </cell>
        </row>
      </sheetData>
      <sheetData sheetId="901">
        <row r="2">
          <cell r="A2">
            <v>0</v>
          </cell>
        </row>
      </sheetData>
      <sheetData sheetId="902">
        <row r="2">
          <cell r="A2">
            <v>0</v>
          </cell>
        </row>
      </sheetData>
      <sheetData sheetId="903">
        <row r="2">
          <cell r="A2">
            <v>0</v>
          </cell>
        </row>
      </sheetData>
      <sheetData sheetId="904">
        <row r="2">
          <cell r="A2">
            <v>0</v>
          </cell>
        </row>
      </sheetData>
      <sheetData sheetId="905">
        <row r="2">
          <cell r="A2">
            <v>0</v>
          </cell>
        </row>
      </sheetData>
      <sheetData sheetId="906">
        <row r="2">
          <cell r="A2">
            <v>0</v>
          </cell>
        </row>
      </sheetData>
      <sheetData sheetId="907">
        <row r="2">
          <cell r="A2">
            <v>0</v>
          </cell>
        </row>
      </sheetData>
      <sheetData sheetId="908">
        <row r="2">
          <cell r="A2">
            <v>0</v>
          </cell>
        </row>
      </sheetData>
      <sheetData sheetId="909">
        <row r="2">
          <cell r="A2">
            <v>0</v>
          </cell>
        </row>
      </sheetData>
      <sheetData sheetId="910">
        <row r="2">
          <cell r="A2">
            <v>0</v>
          </cell>
        </row>
      </sheetData>
      <sheetData sheetId="911">
        <row r="2">
          <cell r="A2">
            <v>0</v>
          </cell>
        </row>
      </sheetData>
      <sheetData sheetId="912">
        <row r="2">
          <cell r="A2">
            <v>0</v>
          </cell>
        </row>
      </sheetData>
      <sheetData sheetId="913">
        <row r="2">
          <cell r="A2">
            <v>0</v>
          </cell>
        </row>
      </sheetData>
      <sheetData sheetId="914">
        <row r="2">
          <cell r="A2">
            <v>0</v>
          </cell>
        </row>
      </sheetData>
      <sheetData sheetId="915">
        <row r="2">
          <cell r="A2">
            <v>0</v>
          </cell>
        </row>
      </sheetData>
      <sheetData sheetId="916">
        <row r="2">
          <cell r="A2">
            <v>0</v>
          </cell>
        </row>
      </sheetData>
      <sheetData sheetId="917">
        <row r="2">
          <cell r="A2">
            <v>0</v>
          </cell>
        </row>
      </sheetData>
      <sheetData sheetId="918">
        <row r="2">
          <cell r="A2">
            <v>0</v>
          </cell>
        </row>
      </sheetData>
      <sheetData sheetId="919">
        <row r="2">
          <cell r="A2">
            <v>0</v>
          </cell>
        </row>
      </sheetData>
      <sheetData sheetId="920">
        <row r="2">
          <cell r="A2">
            <v>0</v>
          </cell>
        </row>
      </sheetData>
      <sheetData sheetId="921">
        <row r="2">
          <cell r="A2">
            <v>0</v>
          </cell>
        </row>
      </sheetData>
      <sheetData sheetId="922">
        <row r="2">
          <cell r="A2">
            <v>0</v>
          </cell>
        </row>
      </sheetData>
      <sheetData sheetId="923">
        <row r="2">
          <cell r="A2">
            <v>0</v>
          </cell>
        </row>
      </sheetData>
      <sheetData sheetId="924">
        <row r="2">
          <cell r="A2">
            <v>0</v>
          </cell>
        </row>
      </sheetData>
      <sheetData sheetId="925">
        <row r="2">
          <cell r="A2">
            <v>0</v>
          </cell>
        </row>
      </sheetData>
      <sheetData sheetId="926">
        <row r="2">
          <cell r="A2">
            <v>0</v>
          </cell>
        </row>
      </sheetData>
      <sheetData sheetId="927">
        <row r="2">
          <cell r="A2">
            <v>0</v>
          </cell>
        </row>
      </sheetData>
      <sheetData sheetId="928">
        <row r="2">
          <cell r="A2">
            <v>0</v>
          </cell>
        </row>
      </sheetData>
      <sheetData sheetId="929">
        <row r="2">
          <cell r="A2">
            <v>0</v>
          </cell>
        </row>
      </sheetData>
      <sheetData sheetId="930">
        <row r="2">
          <cell r="A2">
            <v>0</v>
          </cell>
        </row>
      </sheetData>
      <sheetData sheetId="931">
        <row r="2">
          <cell r="A2">
            <v>0</v>
          </cell>
        </row>
      </sheetData>
      <sheetData sheetId="932">
        <row r="2">
          <cell r="A2">
            <v>0</v>
          </cell>
        </row>
      </sheetData>
      <sheetData sheetId="933">
        <row r="2">
          <cell r="A2">
            <v>0</v>
          </cell>
        </row>
      </sheetData>
      <sheetData sheetId="934">
        <row r="2">
          <cell r="A2">
            <v>0</v>
          </cell>
        </row>
      </sheetData>
      <sheetData sheetId="935">
        <row r="2">
          <cell r="A2">
            <v>0</v>
          </cell>
        </row>
      </sheetData>
      <sheetData sheetId="936">
        <row r="2">
          <cell r="A2">
            <v>0</v>
          </cell>
        </row>
      </sheetData>
      <sheetData sheetId="937">
        <row r="2">
          <cell r="A2">
            <v>0</v>
          </cell>
        </row>
      </sheetData>
      <sheetData sheetId="938">
        <row r="2">
          <cell r="A2">
            <v>0</v>
          </cell>
        </row>
      </sheetData>
      <sheetData sheetId="939">
        <row r="2">
          <cell r="A2">
            <v>0</v>
          </cell>
        </row>
      </sheetData>
      <sheetData sheetId="940">
        <row r="2">
          <cell r="A2">
            <v>0</v>
          </cell>
        </row>
      </sheetData>
      <sheetData sheetId="941">
        <row r="2">
          <cell r="A2">
            <v>0</v>
          </cell>
        </row>
      </sheetData>
      <sheetData sheetId="942">
        <row r="2">
          <cell r="A2">
            <v>0</v>
          </cell>
        </row>
      </sheetData>
      <sheetData sheetId="943">
        <row r="2">
          <cell r="A2">
            <v>0</v>
          </cell>
        </row>
      </sheetData>
      <sheetData sheetId="944">
        <row r="2">
          <cell r="A2">
            <v>0</v>
          </cell>
        </row>
      </sheetData>
      <sheetData sheetId="945">
        <row r="2">
          <cell r="A2">
            <v>0</v>
          </cell>
        </row>
      </sheetData>
      <sheetData sheetId="946">
        <row r="2">
          <cell r="A2">
            <v>0</v>
          </cell>
        </row>
      </sheetData>
      <sheetData sheetId="947">
        <row r="2">
          <cell r="A2">
            <v>0</v>
          </cell>
        </row>
      </sheetData>
      <sheetData sheetId="948">
        <row r="2">
          <cell r="A2">
            <v>0</v>
          </cell>
        </row>
      </sheetData>
      <sheetData sheetId="949">
        <row r="2">
          <cell r="A2">
            <v>0</v>
          </cell>
        </row>
      </sheetData>
      <sheetData sheetId="950">
        <row r="2">
          <cell r="A2">
            <v>0</v>
          </cell>
        </row>
      </sheetData>
      <sheetData sheetId="951">
        <row r="2">
          <cell r="A2">
            <v>0</v>
          </cell>
        </row>
      </sheetData>
      <sheetData sheetId="952">
        <row r="2">
          <cell r="A2">
            <v>0</v>
          </cell>
        </row>
      </sheetData>
      <sheetData sheetId="953">
        <row r="2">
          <cell r="A2">
            <v>0</v>
          </cell>
        </row>
      </sheetData>
      <sheetData sheetId="954">
        <row r="2">
          <cell r="A2">
            <v>0</v>
          </cell>
        </row>
      </sheetData>
      <sheetData sheetId="955">
        <row r="2">
          <cell r="A2">
            <v>0</v>
          </cell>
        </row>
      </sheetData>
      <sheetData sheetId="956">
        <row r="2">
          <cell r="A2">
            <v>0</v>
          </cell>
        </row>
      </sheetData>
      <sheetData sheetId="957">
        <row r="2">
          <cell r="A2">
            <v>0</v>
          </cell>
        </row>
      </sheetData>
      <sheetData sheetId="958">
        <row r="2">
          <cell r="A2">
            <v>0</v>
          </cell>
        </row>
      </sheetData>
      <sheetData sheetId="959">
        <row r="2">
          <cell r="A2">
            <v>0</v>
          </cell>
        </row>
      </sheetData>
      <sheetData sheetId="960">
        <row r="2">
          <cell r="A2">
            <v>0</v>
          </cell>
        </row>
      </sheetData>
      <sheetData sheetId="961">
        <row r="2">
          <cell r="A2">
            <v>0</v>
          </cell>
        </row>
      </sheetData>
      <sheetData sheetId="962">
        <row r="2">
          <cell r="A2">
            <v>0</v>
          </cell>
        </row>
      </sheetData>
      <sheetData sheetId="963">
        <row r="2">
          <cell r="A2">
            <v>0</v>
          </cell>
        </row>
      </sheetData>
      <sheetData sheetId="964">
        <row r="2">
          <cell r="A2">
            <v>0</v>
          </cell>
        </row>
      </sheetData>
      <sheetData sheetId="965">
        <row r="2">
          <cell r="A2">
            <v>0</v>
          </cell>
        </row>
      </sheetData>
      <sheetData sheetId="966">
        <row r="2">
          <cell r="A2">
            <v>0</v>
          </cell>
        </row>
      </sheetData>
      <sheetData sheetId="967">
        <row r="2">
          <cell r="A2">
            <v>0</v>
          </cell>
        </row>
      </sheetData>
      <sheetData sheetId="968">
        <row r="2">
          <cell r="A2">
            <v>0</v>
          </cell>
        </row>
      </sheetData>
      <sheetData sheetId="969">
        <row r="2">
          <cell r="A2">
            <v>0</v>
          </cell>
        </row>
      </sheetData>
      <sheetData sheetId="970">
        <row r="2">
          <cell r="A2">
            <v>0</v>
          </cell>
        </row>
      </sheetData>
      <sheetData sheetId="971">
        <row r="2">
          <cell r="A2">
            <v>0</v>
          </cell>
        </row>
      </sheetData>
      <sheetData sheetId="972">
        <row r="2">
          <cell r="A2">
            <v>0</v>
          </cell>
        </row>
      </sheetData>
      <sheetData sheetId="973">
        <row r="2">
          <cell r="A2">
            <v>0</v>
          </cell>
        </row>
      </sheetData>
      <sheetData sheetId="974">
        <row r="2">
          <cell r="A2">
            <v>0</v>
          </cell>
        </row>
      </sheetData>
      <sheetData sheetId="975">
        <row r="2">
          <cell r="A2">
            <v>0</v>
          </cell>
        </row>
      </sheetData>
      <sheetData sheetId="976">
        <row r="2">
          <cell r="A2">
            <v>0</v>
          </cell>
        </row>
      </sheetData>
      <sheetData sheetId="977">
        <row r="2">
          <cell r="A2">
            <v>0</v>
          </cell>
        </row>
      </sheetData>
      <sheetData sheetId="978">
        <row r="2">
          <cell r="A2">
            <v>0</v>
          </cell>
        </row>
      </sheetData>
      <sheetData sheetId="979">
        <row r="2">
          <cell r="A2">
            <v>0</v>
          </cell>
        </row>
      </sheetData>
      <sheetData sheetId="980">
        <row r="2">
          <cell r="A2">
            <v>0</v>
          </cell>
        </row>
      </sheetData>
      <sheetData sheetId="981">
        <row r="2">
          <cell r="A2">
            <v>0</v>
          </cell>
        </row>
      </sheetData>
      <sheetData sheetId="982">
        <row r="2">
          <cell r="A2">
            <v>0</v>
          </cell>
        </row>
      </sheetData>
      <sheetData sheetId="983">
        <row r="2">
          <cell r="A2">
            <v>0</v>
          </cell>
        </row>
      </sheetData>
      <sheetData sheetId="984">
        <row r="2">
          <cell r="A2">
            <v>0</v>
          </cell>
        </row>
      </sheetData>
      <sheetData sheetId="985">
        <row r="2">
          <cell r="A2">
            <v>0</v>
          </cell>
        </row>
      </sheetData>
      <sheetData sheetId="986">
        <row r="2">
          <cell r="A2">
            <v>0</v>
          </cell>
        </row>
      </sheetData>
      <sheetData sheetId="987">
        <row r="2">
          <cell r="A2">
            <v>0</v>
          </cell>
        </row>
      </sheetData>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ow r="2">
          <cell r="A2">
            <v>0</v>
          </cell>
        </row>
      </sheetData>
      <sheetData sheetId="1046">
        <row r="2">
          <cell r="A2">
            <v>0</v>
          </cell>
        </row>
      </sheetData>
      <sheetData sheetId="1047">
        <row r="2">
          <cell r="A2">
            <v>0</v>
          </cell>
        </row>
      </sheetData>
      <sheetData sheetId="1048">
        <row r="2">
          <cell r="A2">
            <v>0</v>
          </cell>
        </row>
      </sheetData>
      <sheetData sheetId="1049" refreshError="1"/>
      <sheetData sheetId="1050">
        <row r="2">
          <cell r="A2">
            <v>0</v>
          </cell>
        </row>
      </sheetData>
      <sheetData sheetId="1051">
        <row r="2">
          <cell r="A2">
            <v>0</v>
          </cell>
        </row>
      </sheetData>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ow r="2">
          <cell r="A2">
            <v>0</v>
          </cell>
        </row>
      </sheetData>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ow r="2">
          <cell r="A2">
            <v>0</v>
          </cell>
        </row>
      </sheetData>
      <sheetData sheetId="1075">
        <row r="2">
          <cell r="A2">
            <v>0</v>
          </cell>
        </row>
      </sheetData>
      <sheetData sheetId="1076">
        <row r="2">
          <cell r="A2">
            <v>0</v>
          </cell>
        </row>
      </sheetData>
      <sheetData sheetId="1077">
        <row r="2">
          <cell r="A2">
            <v>0</v>
          </cell>
        </row>
      </sheetData>
      <sheetData sheetId="1078">
        <row r="2">
          <cell r="A2">
            <v>0</v>
          </cell>
        </row>
      </sheetData>
      <sheetData sheetId="1079">
        <row r="2">
          <cell r="A2">
            <v>0</v>
          </cell>
        </row>
      </sheetData>
      <sheetData sheetId="1080">
        <row r="2">
          <cell r="A2">
            <v>0</v>
          </cell>
        </row>
      </sheetData>
      <sheetData sheetId="1081">
        <row r="2">
          <cell r="A2">
            <v>0</v>
          </cell>
        </row>
      </sheetData>
      <sheetData sheetId="1082">
        <row r="2">
          <cell r="A2">
            <v>0</v>
          </cell>
        </row>
      </sheetData>
      <sheetData sheetId="1083">
        <row r="2">
          <cell r="A2">
            <v>0</v>
          </cell>
        </row>
      </sheetData>
      <sheetData sheetId="1084">
        <row r="2">
          <cell r="A2">
            <v>0</v>
          </cell>
        </row>
      </sheetData>
      <sheetData sheetId="1085">
        <row r="2">
          <cell r="A2">
            <v>0</v>
          </cell>
        </row>
      </sheetData>
      <sheetData sheetId="1086">
        <row r="2">
          <cell r="A2">
            <v>0</v>
          </cell>
        </row>
      </sheetData>
      <sheetData sheetId="1087">
        <row r="2">
          <cell r="A2">
            <v>0</v>
          </cell>
        </row>
      </sheetData>
      <sheetData sheetId="1088">
        <row r="2">
          <cell r="A2">
            <v>0</v>
          </cell>
        </row>
      </sheetData>
      <sheetData sheetId="1089">
        <row r="2">
          <cell r="A2">
            <v>0</v>
          </cell>
        </row>
      </sheetData>
      <sheetData sheetId="1090">
        <row r="2">
          <cell r="A2">
            <v>0</v>
          </cell>
        </row>
      </sheetData>
      <sheetData sheetId="1091">
        <row r="2">
          <cell r="A2">
            <v>0</v>
          </cell>
        </row>
      </sheetData>
      <sheetData sheetId="1092">
        <row r="2">
          <cell r="A2">
            <v>0</v>
          </cell>
        </row>
      </sheetData>
      <sheetData sheetId="1093">
        <row r="2">
          <cell r="A2">
            <v>0</v>
          </cell>
        </row>
      </sheetData>
      <sheetData sheetId="1094">
        <row r="2">
          <cell r="A2">
            <v>0</v>
          </cell>
        </row>
      </sheetData>
      <sheetData sheetId="1095">
        <row r="2">
          <cell r="A2">
            <v>0</v>
          </cell>
        </row>
      </sheetData>
      <sheetData sheetId="1096">
        <row r="2">
          <cell r="A2">
            <v>0</v>
          </cell>
        </row>
      </sheetData>
      <sheetData sheetId="1097">
        <row r="2">
          <cell r="A2">
            <v>0</v>
          </cell>
        </row>
      </sheetData>
      <sheetData sheetId="1098">
        <row r="2">
          <cell r="A2">
            <v>0</v>
          </cell>
        </row>
      </sheetData>
      <sheetData sheetId="1099">
        <row r="2">
          <cell r="A2">
            <v>0</v>
          </cell>
        </row>
      </sheetData>
      <sheetData sheetId="1100">
        <row r="2">
          <cell r="A2">
            <v>0</v>
          </cell>
        </row>
      </sheetData>
      <sheetData sheetId="1101">
        <row r="2">
          <cell r="A2">
            <v>0</v>
          </cell>
        </row>
      </sheetData>
      <sheetData sheetId="1102">
        <row r="2">
          <cell r="A2">
            <v>0</v>
          </cell>
        </row>
      </sheetData>
      <sheetData sheetId="1103">
        <row r="2">
          <cell r="A2">
            <v>0</v>
          </cell>
        </row>
      </sheetData>
      <sheetData sheetId="1104">
        <row r="2">
          <cell r="A2">
            <v>0</v>
          </cell>
        </row>
      </sheetData>
      <sheetData sheetId="1105">
        <row r="2">
          <cell r="A2">
            <v>0</v>
          </cell>
        </row>
      </sheetData>
      <sheetData sheetId="1106">
        <row r="2">
          <cell r="A2">
            <v>0</v>
          </cell>
        </row>
      </sheetData>
      <sheetData sheetId="1107">
        <row r="2">
          <cell r="A2">
            <v>0</v>
          </cell>
        </row>
      </sheetData>
      <sheetData sheetId="1108">
        <row r="2">
          <cell r="A2">
            <v>0</v>
          </cell>
        </row>
      </sheetData>
      <sheetData sheetId="1109">
        <row r="2">
          <cell r="A2">
            <v>0</v>
          </cell>
        </row>
      </sheetData>
      <sheetData sheetId="1110">
        <row r="2">
          <cell r="A2">
            <v>0</v>
          </cell>
        </row>
      </sheetData>
      <sheetData sheetId="1111">
        <row r="2">
          <cell r="A2">
            <v>0</v>
          </cell>
        </row>
      </sheetData>
      <sheetData sheetId="1112">
        <row r="2">
          <cell r="A2">
            <v>0</v>
          </cell>
        </row>
      </sheetData>
      <sheetData sheetId="1113">
        <row r="2">
          <cell r="A2">
            <v>0</v>
          </cell>
        </row>
      </sheetData>
      <sheetData sheetId="1114">
        <row r="2">
          <cell r="A2">
            <v>0</v>
          </cell>
        </row>
      </sheetData>
      <sheetData sheetId="1115">
        <row r="2">
          <cell r="A2">
            <v>0</v>
          </cell>
        </row>
      </sheetData>
      <sheetData sheetId="1116">
        <row r="2">
          <cell r="A2">
            <v>0</v>
          </cell>
        </row>
      </sheetData>
      <sheetData sheetId="1117">
        <row r="2">
          <cell r="A2">
            <v>0</v>
          </cell>
        </row>
      </sheetData>
      <sheetData sheetId="1118">
        <row r="2">
          <cell r="A2">
            <v>0</v>
          </cell>
        </row>
      </sheetData>
      <sheetData sheetId="1119">
        <row r="2">
          <cell r="A2">
            <v>0</v>
          </cell>
        </row>
      </sheetData>
      <sheetData sheetId="1120">
        <row r="2">
          <cell r="A2">
            <v>0</v>
          </cell>
        </row>
      </sheetData>
      <sheetData sheetId="1121">
        <row r="2">
          <cell r="A2">
            <v>0</v>
          </cell>
        </row>
      </sheetData>
      <sheetData sheetId="1122">
        <row r="2">
          <cell r="A2">
            <v>0</v>
          </cell>
        </row>
      </sheetData>
      <sheetData sheetId="1123">
        <row r="2">
          <cell r="A2">
            <v>0</v>
          </cell>
        </row>
      </sheetData>
      <sheetData sheetId="1124">
        <row r="2">
          <cell r="A2">
            <v>0</v>
          </cell>
        </row>
      </sheetData>
      <sheetData sheetId="1125">
        <row r="2">
          <cell r="A2">
            <v>0</v>
          </cell>
        </row>
      </sheetData>
      <sheetData sheetId="1126">
        <row r="2">
          <cell r="A2">
            <v>0</v>
          </cell>
        </row>
      </sheetData>
      <sheetData sheetId="1127">
        <row r="2">
          <cell r="A2">
            <v>0</v>
          </cell>
        </row>
      </sheetData>
      <sheetData sheetId="1128">
        <row r="2">
          <cell r="A2">
            <v>0</v>
          </cell>
        </row>
      </sheetData>
      <sheetData sheetId="1129">
        <row r="2">
          <cell r="A2">
            <v>0</v>
          </cell>
        </row>
      </sheetData>
      <sheetData sheetId="1130">
        <row r="2">
          <cell r="A2">
            <v>0</v>
          </cell>
        </row>
      </sheetData>
      <sheetData sheetId="1131">
        <row r="2">
          <cell r="A2">
            <v>0</v>
          </cell>
        </row>
      </sheetData>
      <sheetData sheetId="1132">
        <row r="2">
          <cell r="A2">
            <v>0</v>
          </cell>
        </row>
      </sheetData>
      <sheetData sheetId="1133">
        <row r="2">
          <cell r="A2">
            <v>0</v>
          </cell>
        </row>
      </sheetData>
      <sheetData sheetId="1134">
        <row r="2">
          <cell r="A2">
            <v>0</v>
          </cell>
        </row>
      </sheetData>
      <sheetData sheetId="1135">
        <row r="2">
          <cell r="A2">
            <v>0</v>
          </cell>
        </row>
      </sheetData>
      <sheetData sheetId="1136">
        <row r="2">
          <cell r="A2">
            <v>0</v>
          </cell>
        </row>
      </sheetData>
      <sheetData sheetId="1137">
        <row r="2">
          <cell r="A2">
            <v>0</v>
          </cell>
        </row>
      </sheetData>
      <sheetData sheetId="1138">
        <row r="2">
          <cell r="A2">
            <v>0</v>
          </cell>
        </row>
      </sheetData>
      <sheetData sheetId="1139">
        <row r="2">
          <cell r="A2">
            <v>0</v>
          </cell>
        </row>
      </sheetData>
      <sheetData sheetId="1140">
        <row r="2">
          <cell r="A2">
            <v>0</v>
          </cell>
        </row>
      </sheetData>
      <sheetData sheetId="1141">
        <row r="2">
          <cell r="A2">
            <v>0</v>
          </cell>
        </row>
      </sheetData>
      <sheetData sheetId="1142">
        <row r="2">
          <cell r="A2">
            <v>0</v>
          </cell>
        </row>
      </sheetData>
      <sheetData sheetId="1143">
        <row r="2">
          <cell r="A2">
            <v>0</v>
          </cell>
        </row>
      </sheetData>
      <sheetData sheetId="1144">
        <row r="2">
          <cell r="A2">
            <v>0</v>
          </cell>
        </row>
      </sheetData>
      <sheetData sheetId="1145">
        <row r="2">
          <cell r="A2">
            <v>0</v>
          </cell>
        </row>
      </sheetData>
      <sheetData sheetId="1146">
        <row r="2">
          <cell r="A2">
            <v>0</v>
          </cell>
        </row>
      </sheetData>
      <sheetData sheetId="1147">
        <row r="2">
          <cell r="A2">
            <v>0</v>
          </cell>
        </row>
      </sheetData>
      <sheetData sheetId="1148">
        <row r="2">
          <cell r="A2">
            <v>0</v>
          </cell>
        </row>
      </sheetData>
      <sheetData sheetId="1149">
        <row r="2">
          <cell r="A2">
            <v>0</v>
          </cell>
        </row>
      </sheetData>
      <sheetData sheetId="1150">
        <row r="2">
          <cell r="A2">
            <v>0</v>
          </cell>
        </row>
      </sheetData>
      <sheetData sheetId="1151">
        <row r="2">
          <cell r="A2">
            <v>0</v>
          </cell>
        </row>
      </sheetData>
      <sheetData sheetId="1152">
        <row r="2">
          <cell r="A2">
            <v>0</v>
          </cell>
        </row>
      </sheetData>
      <sheetData sheetId="1153">
        <row r="2">
          <cell r="A2">
            <v>0</v>
          </cell>
        </row>
      </sheetData>
      <sheetData sheetId="1154">
        <row r="2">
          <cell r="A2">
            <v>0</v>
          </cell>
        </row>
      </sheetData>
      <sheetData sheetId="1155">
        <row r="2">
          <cell r="A2">
            <v>0</v>
          </cell>
        </row>
      </sheetData>
      <sheetData sheetId="1156">
        <row r="2">
          <cell r="A2">
            <v>0</v>
          </cell>
        </row>
      </sheetData>
      <sheetData sheetId="1157">
        <row r="2">
          <cell r="A2">
            <v>0</v>
          </cell>
        </row>
      </sheetData>
      <sheetData sheetId="1158">
        <row r="2">
          <cell r="A2">
            <v>0</v>
          </cell>
        </row>
      </sheetData>
      <sheetData sheetId="1159">
        <row r="2">
          <cell r="A2">
            <v>0</v>
          </cell>
        </row>
      </sheetData>
      <sheetData sheetId="1160">
        <row r="2">
          <cell r="A2">
            <v>0</v>
          </cell>
        </row>
      </sheetData>
      <sheetData sheetId="1161">
        <row r="2">
          <cell r="A2">
            <v>0</v>
          </cell>
        </row>
      </sheetData>
      <sheetData sheetId="1162">
        <row r="2">
          <cell r="A2">
            <v>0</v>
          </cell>
        </row>
      </sheetData>
      <sheetData sheetId="1163">
        <row r="2">
          <cell r="A2">
            <v>0</v>
          </cell>
        </row>
      </sheetData>
      <sheetData sheetId="1164">
        <row r="2">
          <cell r="A2">
            <v>0</v>
          </cell>
        </row>
      </sheetData>
      <sheetData sheetId="1165">
        <row r="2">
          <cell r="A2">
            <v>0</v>
          </cell>
        </row>
      </sheetData>
      <sheetData sheetId="1166">
        <row r="2">
          <cell r="A2">
            <v>0</v>
          </cell>
        </row>
      </sheetData>
      <sheetData sheetId="1167">
        <row r="2">
          <cell r="A2">
            <v>0</v>
          </cell>
        </row>
      </sheetData>
      <sheetData sheetId="1168">
        <row r="2">
          <cell r="A2">
            <v>0</v>
          </cell>
        </row>
      </sheetData>
      <sheetData sheetId="1169">
        <row r="2">
          <cell r="A2">
            <v>0</v>
          </cell>
        </row>
      </sheetData>
      <sheetData sheetId="1170">
        <row r="2">
          <cell r="A2">
            <v>0</v>
          </cell>
        </row>
      </sheetData>
      <sheetData sheetId="1171">
        <row r="2">
          <cell r="A2">
            <v>0</v>
          </cell>
        </row>
      </sheetData>
      <sheetData sheetId="1172">
        <row r="2">
          <cell r="A2">
            <v>0</v>
          </cell>
        </row>
      </sheetData>
      <sheetData sheetId="1173">
        <row r="2">
          <cell r="A2">
            <v>0</v>
          </cell>
        </row>
      </sheetData>
      <sheetData sheetId="1174">
        <row r="2">
          <cell r="A2">
            <v>0</v>
          </cell>
        </row>
      </sheetData>
      <sheetData sheetId="1175">
        <row r="2">
          <cell r="A2">
            <v>0</v>
          </cell>
        </row>
      </sheetData>
      <sheetData sheetId="1176">
        <row r="2">
          <cell r="A2">
            <v>0</v>
          </cell>
        </row>
      </sheetData>
      <sheetData sheetId="1177">
        <row r="2">
          <cell r="A2">
            <v>0</v>
          </cell>
        </row>
      </sheetData>
      <sheetData sheetId="1178">
        <row r="2">
          <cell r="A2">
            <v>0</v>
          </cell>
        </row>
      </sheetData>
      <sheetData sheetId="1179">
        <row r="2">
          <cell r="A2">
            <v>0</v>
          </cell>
        </row>
      </sheetData>
      <sheetData sheetId="1180">
        <row r="2">
          <cell r="A2">
            <v>0</v>
          </cell>
        </row>
      </sheetData>
      <sheetData sheetId="1181">
        <row r="2">
          <cell r="A2">
            <v>0</v>
          </cell>
        </row>
      </sheetData>
      <sheetData sheetId="1182">
        <row r="2">
          <cell r="A2">
            <v>0</v>
          </cell>
        </row>
      </sheetData>
      <sheetData sheetId="1183">
        <row r="2">
          <cell r="A2">
            <v>0</v>
          </cell>
        </row>
      </sheetData>
      <sheetData sheetId="1184">
        <row r="2">
          <cell r="A2">
            <v>0</v>
          </cell>
        </row>
      </sheetData>
      <sheetData sheetId="1185">
        <row r="2">
          <cell r="A2">
            <v>0</v>
          </cell>
        </row>
      </sheetData>
      <sheetData sheetId="1186">
        <row r="2">
          <cell r="A2">
            <v>0</v>
          </cell>
        </row>
      </sheetData>
      <sheetData sheetId="1187">
        <row r="2">
          <cell r="A2">
            <v>0</v>
          </cell>
        </row>
      </sheetData>
      <sheetData sheetId="1188">
        <row r="2">
          <cell r="A2">
            <v>0</v>
          </cell>
        </row>
      </sheetData>
      <sheetData sheetId="1189">
        <row r="2">
          <cell r="A2">
            <v>0</v>
          </cell>
        </row>
      </sheetData>
      <sheetData sheetId="1190">
        <row r="2">
          <cell r="A2">
            <v>0</v>
          </cell>
        </row>
      </sheetData>
      <sheetData sheetId="1191">
        <row r="2">
          <cell r="A2">
            <v>0</v>
          </cell>
        </row>
      </sheetData>
      <sheetData sheetId="1192">
        <row r="2">
          <cell r="A2">
            <v>0</v>
          </cell>
        </row>
      </sheetData>
      <sheetData sheetId="1193">
        <row r="2">
          <cell r="A2">
            <v>0</v>
          </cell>
        </row>
      </sheetData>
      <sheetData sheetId="1194">
        <row r="2">
          <cell r="A2">
            <v>0</v>
          </cell>
        </row>
      </sheetData>
      <sheetData sheetId="1195">
        <row r="2">
          <cell r="A2">
            <v>0</v>
          </cell>
        </row>
      </sheetData>
      <sheetData sheetId="1196">
        <row r="2">
          <cell r="A2">
            <v>0</v>
          </cell>
        </row>
      </sheetData>
      <sheetData sheetId="1197">
        <row r="2">
          <cell r="A2">
            <v>0</v>
          </cell>
        </row>
      </sheetData>
      <sheetData sheetId="1198">
        <row r="2">
          <cell r="A2">
            <v>0</v>
          </cell>
        </row>
      </sheetData>
      <sheetData sheetId="1199">
        <row r="2">
          <cell r="A2">
            <v>0</v>
          </cell>
        </row>
      </sheetData>
      <sheetData sheetId="1200">
        <row r="2">
          <cell r="A2">
            <v>0</v>
          </cell>
        </row>
      </sheetData>
      <sheetData sheetId="1201">
        <row r="2">
          <cell r="A2">
            <v>0</v>
          </cell>
        </row>
      </sheetData>
      <sheetData sheetId="1202">
        <row r="2">
          <cell r="A2">
            <v>0</v>
          </cell>
        </row>
      </sheetData>
      <sheetData sheetId="1203">
        <row r="2">
          <cell r="A2">
            <v>0</v>
          </cell>
        </row>
      </sheetData>
      <sheetData sheetId="1204">
        <row r="2">
          <cell r="A2">
            <v>0</v>
          </cell>
        </row>
      </sheetData>
      <sheetData sheetId="1205">
        <row r="2">
          <cell r="A2">
            <v>0</v>
          </cell>
        </row>
      </sheetData>
      <sheetData sheetId="1206">
        <row r="2">
          <cell r="A2">
            <v>0</v>
          </cell>
        </row>
      </sheetData>
      <sheetData sheetId="1207">
        <row r="2">
          <cell r="A2">
            <v>0</v>
          </cell>
        </row>
      </sheetData>
      <sheetData sheetId="1208">
        <row r="2">
          <cell r="A2">
            <v>0</v>
          </cell>
        </row>
      </sheetData>
      <sheetData sheetId="1209">
        <row r="2">
          <cell r="A2">
            <v>0</v>
          </cell>
        </row>
      </sheetData>
      <sheetData sheetId="1210">
        <row r="2">
          <cell r="A2">
            <v>0</v>
          </cell>
        </row>
      </sheetData>
      <sheetData sheetId="1211">
        <row r="2">
          <cell r="A2">
            <v>0</v>
          </cell>
        </row>
      </sheetData>
      <sheetData sheetId="1212">
        <row r="2">
          <cell r="A2">
            <v>0</v>
          </cell>
        </row>
      </sheetData>
      <sheetData sheetId="1213">
        <row r="2">
          <cell r="A2">
            <v>0</v>
          </cell>
        </row>
      </sheetData>
      <sheetData sheetId="1214">
        <row r="2">
          <cell r="A2">
            <v>0</v>
          </cell>
        </row>
      </sheetData>
      <sheetData sheetId="1215">
        <row r="2">
          <cell r="A2">
            <v>0</v>
          </cell>
        </row>
      </sheetData>
      <sheetData sheetId="1216">
        <row r="2">
          <cell r="A2">
            <v>0</v>
          </cell>
        </row>
      </sheetData>
      <sheetData sheetId="1217">
        <row r="2">
          <cell r="A2">
            <v>0</v>
          </cell>
        </row>
      </sheetData>
      <sheetData sheetId="1218">
        <row r="2">
          <cell r="A2">
            <v>0</v>
          </cell>
        </row>
      </sheetData>
      <sheetData sheetId="1219">
        <row r="2">
          <cell r="A2">
            <v>0</v>
          </cell>
        </row>
      </sheetData>
      <sheetData sheetId="1220">
        <row r="2">
          <cell r="A2">
            <v>0</v>
          </cell>
        </row>
      </sheetData>
      <sheetData sheetId="1221">
        <row r="2">
          <cell r="A2">
            <v>0</v>
          </cell>
        </row>
      </sheetData>
      <sheetData sheetId="1222">
        <row r="2">
          <cell r="A2">
            <v>0</v>
          </cell>
        </row>
      </sheetData>
      <sheetData sheetId="1223">
        <row r="2">
          <cell r="A2">
            <v>0</v>
          </cell>
        </row>
      </sheetData>
      <sheetData sheetId="1224">
        <row r="2">
          <cell r="A2">
            <v>0</v>
          </cell>
        </row>
      </sheetData>
      <sheetData sheetId="1225">
        <row r="2">
          <cell r="A2">
            <v>0</v>
          </cell>
        </row>
      </sheetData>
      <sheetData sheetId="1226">
        <row r="2">
          <cell r="A2">
            <v>0</v>
          </cell>
        </row>
      </sheetData>
      <sheetData sheetId="1227">
        <row r="2">
          <cell r="A2">
            <v>0</v>
          </cell>
        </row>
      </sheetData>
      <sheetData sheetId="1228">
        <row r="2">
          <cell r="A2">
            <v>0</v>
          </cell>
        </row>
      </sheetData>
      <sheetData sheetId="1229">
        <row r="2">
          <cell r="A2">
            <v>0</v>
          </cell>
        </row>
      </sheetData>
      <sheetData sheetId="1230">
        <row r="2">
          <cell r="A2">
            <v>0</v>
          </cell>
        </row>
      </sheetData>
      <sheetData sheetId="1231">
        <row r="2">
          <cell r="A2">
            <v>0</v>
          </cell>
        </row>
      </sheetData>
      <sheetData sheetId="1232">
        <row r="2">
          <cell r="A2">
            <v>0</v>
          </cell>
        </row>
      </sheetData>
      <sheetData sheetId="1233">
        <row r="2">
          <cell r="A2">
            <v>0</v>
          </cell>
        </row>
      </sheetData>
      <sheetData sheetId="1234">
        <row r="2">
          <cell r="A2">
            <v>0</v>
          </cell>
        </row>
      </sheetData>
      <sheetData sheetId="1235">
        <row r="2">
          <cell r="A2">
            <v>0</v>
          </cell>
        </row>
      </sheetData>
      <sheetData sheetId="1236">
        <row r="2">
          <cell r="A2">
            <v>0</v>
          </cell>
        </row>
      </sheetData>
      <sheetData sheetId="1237">
        <row r="2">
          <cell r="A2">
            <v>0</v>
          </cell>
        </row>
      </sheetData>
      <sheetData sheetId="1238">
        <row r="2">
          <cell r="A2">
            <v>0</v>
          </cell>
        </row>
      </sheetData>
      <sheetData sheetId="1239">
        <row r="2">
          <cell r="A2">
            <v>0</v>
          </cell>
        </row>
      </sheetData>
      <sheetData sheetId="1240">
        <row r="2">
          <cell r="A2">
            <v>0</v>
          </cell>
        </row>
      </sheetData>
      <sheetData sheetId="1241">
        <row r="2">
          <cell r="A2">
            <v>0</v>
          </cell>
        </row>
      </sheetData>
      <sheetData sheetId="1242">
        <row r="2">
          <cell r="A2">
            <v>0</v>
          </cell>
        </row>
      </sheetData>
      <sheetData sheetId="1243">
        <row r="2">
          <cell r="A2">
            <v>0</v>
          </cell>
        </row>
      </sheetData>
      <sheetData sheetId="1244">
        <row r="2">
          <cell r="A2">
            <v>0</v>
          </cell>
        </row>
      </sheetData>
      <sheetData sheetId="1245">
        <row r="2">
          <cell r="A2">
            <v>0</v>
          </cell>
        </row>
      </sheetData>
      <sheetData sheetId="1246">
        <row r="2">
          <cell r="A2">
            <v>0</v>
          </cell>
        </row>
      </sheetData>
      <sheetData sheetId="1247">
        <row r="2">
          <cell r="A2">
            <v>0</v>
          </cell>
        </row>
      </sheetData>
      <sheetData sheetId="1248">
        <row r="2">
          <cell r="A2">
            <v>0</v>
          </cell>
        </row>
      </sheetData>
      <sheetData sheetId="1249">
        <row r="2">
          <cell r="A2">
            <v>0</v>
          </cell>
        </row>
      </sheetData>
      <sheetData sheetId="1250">
        <row r="2">
          <cell r="A2">
            <v>0</v>
          </cell>
        </row>
      </sheetData>
      <sheetData sheetId="1251">
        <row r="2">
          <cell r="A2">
            <v>0</v>
          </cell>
        </row>
      </sheetData>
      <sheetData sheetId="1252">
        <row r="2">
          <cell r="A2">
            <v>0</v>
          </cell>
        </row>
      </sheetData>
      <sheetData sheetId="1253">
        <row r="2">
          <cell r="A2">
            <v>0</v>
          </cell>
        </row>
      </sheetData>
      <sheetData sheetId="1254">
        <row r="2">
          <cell r="A2">
            <v>0</v>
          </cell>
        </row>
      </sheetData>
      <sheetData sheetId="1255">
        <row r="2">
          <cell r="A2">
            <v>0</v>
          </cell>
        </row>
      </sheetData>
      <sheetData sheetId="1256">
        <row r="2">
          <cell r="A2">
            <v>0</v>
          </cell>
        </row>
      </sheetData>
      <sheetData sheetId="1257">
        <row r="2">
          <cell r="A2">
            <v>0</v>
          </cell>
        </row>
      </sheetData>
      <sheetData sheetId="1258">
        <row r="2">
          <cell r="A2">
            <v>0</v>
          </cell>
        </row>
      </sheetData>
      <sheetData sheetId="1259">
        <row r="2">
          <cell r="A2">
            <v>0</v>
          </cell>
        </row>
      </sheetData>
      <sheetData sheetId="1260">
        <row r="2">
          <cell r="A2">
            <v>0</v>
          </cell>
        </row>
      </sheetData>
      <sheetData sheetId="1261">
        <row r="2">
          <cell r="A2">
            <v>0</v>
          </cell>
        </row>
      </sheetData>
      <sheetData sheetId="1262">
        <row r="2">
          <cell r="A2">
            <v>0</v>
          </cell>
        </row>
      </sheetData>
      <sheetData sheetId="1263">
        <row r="2">
          <cell r="A2">
            <v>0</v>
          </cell>
        </row>
      </sheetData>
      <sheetData sheetId="1264">
        <row r="2">
          <cell r="A2">
            <v>0</v>
          </cell>
        </row>
      </sheetData>
      <sheetData sheetId="1265">
        <row r="2">
          <cell r="A2">
            <v>0</v>
          </cell>
        </row>
      </sheetData>
      <sheetData sheetId="1266">
        <row r="2">
          <cell r="A2">
            <v>0</v>
          </cell>
        </row>
      </sheetData>
      <sheetData sheetId="1267">
        <row r="2">
          <cell r="A2">
            <v>0</v>
          </cell>
        </row>
      </sheetData>
      <sheetData sheetId="1268">
        <row r="2">
          <cell r="A2">
            <v>0</v>
          </cell>
        </row>
      </sheetData>
      <sheetData sheetId="1269">
        <row r="2">
          <cell r="A2">
            <v>0</v>
          </cell>
        </row>
      </sheetData>
      <sheetData sheetId="1270">
        <row r="2">
          <cell r="A2">
            <v>0</v>
          </cell>
        </row>
      </sheetData>
      <sheetData sheetId="1271">
        <row r="2">
          <cell r="A2">
            <v>0</v>
          </cell>
        </row>
      </sheetData>
      <sheetData sheetId="1272">
        <row r="2">
          <cell r="A2">
            <v>0</v>
          </cell>
        </row>
      </sheetData>
      <sheetData sheetId="1273">
        <row r="2">
          <cell r="A2">
            <v>0</v>
          </cell>
        </row>
      </sheetData>
      <sheetData sheetId="1274">
        <row r="2">
          <cell r="A2">
            <v>0</v>
          </cell>
        </row>
      </sheetData>
      <sheetData sheetId="1275">
        <row r="2">
          <cell r="A2">
            <v>0</v>
          </cell>
        </row>
      </sheetData>
      <sheetData sheetId="1276">
        <row r="2">
          <cell r="A2">
            <v>0</v>
          </cell>
        </row>
      </sheetData>
      <sheetData sheetId="1277">
        <row r="2">
          <cell r="A2">
            <v>0</v>
          </cell>
        </row>
      </sheetData>
      <sheetData sheetId="1278">
        <row r="2">
          <cell r="A2">
            <v>0</v>
          </cell>
        </row>
      </sheetData>
      <sheetData sheetId="1279">
        <row r="2">
          <cell r="A2">
            <v>0</v>
          </cell>
        </row>
      </sheetData>
      <sheetData sheetId="1280">
        <row r="2">
          <cell r="A2">
            <v>0</v>
          </cell>
        </row>
      </sheetData>
      <sheetData sheetId="1281">
        <row r="2">
          <cell r="A2">
            <v>0</v>
          </cell>
        </row>
      </sheetData>
      <sheetData sheetId="1282">
        <row r="2">
          <cell r="A2">
            <v>0</v>
          </cell>
        </row>
      </sheetData>
      <sheetData sheetId="1283">
        <row r="2">
          <cell r="A2">
            <v>0</v>
          </cell>
        </row>
      </sheetData>
      <sheetData sheetId="1284">
        <row r="2">
          <cell r="A2">
            <v>0</v>
          </cell>
        </row>
      </sheetData>
      <sheetData sheetId="1285">
        <row r="2">
          <cell r="A2">
            <v>0</v>
          </cell>
        </row>
      </sheetData>
      <sheetData sheetId="1286">
        <row r="2">
          <cell r="A2">
            <v>0</v>
          </cell>
        </row>
      </sheetData>
      <sheetData sheetId="1287">
        <row r="2">
          <cell r="A2">
            <v>0</v>
          </cell>
        </row>
      </sheetData>
      <sheetData sheetId="1288">
        <row r="2">
          <cell r="A2">
            <v>0</v>
          </cell>
        </row>
      </sheetData>
      <sheetData sheetId="1289">
        <row r="2">
          <cell r="A2">
            <v>0</v>
          </cell>
        </row>
      </sheetData>
      <sheetData sheetId="1290">
        <row r="2">
          <cell r="A2">
            <v>0</v>
          </cell>
        </row>
      </sheetData>
      <sheetData sheetId="1291">
        <row r="2">
          <cell r="A2">
            <v>0</v>
          </cell>
        </row>
      </sheetData>
      <sheetData sheetId="1292">
        <row r="2">
          <cell r="A2">
            <v>0</v>
          </cell>
        </row>
      </sheetData>
      <sheetData sheetId="1293">
        <row r="2">
          <cell r="A2">
            <v>0</v>
          </cell>
        </row>
      </sheetData>
      <sheetData sheetId="1294">
        <row r="2">
          <cell r="A2">
            <v>0</v>
          </cell>
        </row>
      </sheetData>
      <sheetData sheetId="1295">
        <row r="2">
          <cell r="A2">
            <v>0</v>
          </cell>
        </row>
      </sheetData>
      <sheetData sheetId="1296">
        <row r="2">
          <cell r="A2">
            <v>0</v>
          </cell>
        </row>
      </sheetData>
      <sheetData sheetId="1297">
        <row r="2">
          <cell r="A2">
            <v>0</v>
          </cell>
        </row>
      </sheetData>
      <sheetData sheetId="1298">
        <row r="2">
          <cell r="A2">
            <v>0</v>
          </cell>
        </row>
      </sheetData>
      <sheetData sheetId="1299">
        <row r="2">
          <cell r="A2">
            <v>0</v>
          </cell>
        </row>
      </sheetData>
      <sheetData sheetId="1300">
        <row r="2">
          <cell r="A2">
            <v>0</v>
          </cell>
        </row>
      </sheetData>
      <sheetData sheetId="1301">
        <row r="2">
          <cell r="A2">
            <v>0</v>
          </cell>
        </row>
      </sheetData>
      <sheetData sheetId="1302">
        <row r="2">
          <cell r="A2">
            <v>0</v>
          </cell>
        </row>
      </sheetData>
      <sheetData sheetId="1303">
        <row r="2">
          <cell r="A2">
            <v>0</v>
          </cell>
        </row>
      </sheetData>
      <sheetData sheetId="1304">
        <row r="2">
          <cell r="A2">
            <v>0</v>
          </cell>
        </row>
      </sheetData>
      <sheetData sheetId="1305">
        <row r="2">
          <cell r="A2">
            <v>0</v>
          </cell>
        </row>
      </sheetData>
      <sheetData sheetId="1306">
        <row r="2">
          <cell r="A2">
            <v>0</v>
          </cell>
        </row>
      </sheetData>
      <sheetData sheetId="1307">
        <row r="2">
          <cell r="A2">
            <v>0</v>
          </cell>
        </row>
      </sheetData>
      <sheetData sheetId="1308">
        <row r="2">
          <cell r="A2">
            <v>0</v>
          </cell>
        </row>
      </sheetData>
      <sheetData sheetId="1309">
        <row r="2">
          <cell r="A2">
            <v>0</v>
          </cell>
        </row>
      </sheetData>
      <sheetData sheetId="1310">
        <row r="2">
          <cell r="A2">
            <v>0</v>
          </cell>
        </row>
      </sheetData>
      <sheetData sheetId="1311">
        <row r="2">
          <cell r="A2">
            <v>0</v>
          </cell>
        </row>
      </sheetData>
      <sheetData sheetId="1312">
        <row r="2">
          <cell r="A2">
            <v>0</v>
          </cell>
        </row>
      </sheetData>
      <sheetData sheetId="1313">
        <row r="2">
          <cell r="A2">
            <v>0</v>
          </cell>
        </row>
      </sheetData>
      <sheetData sheetId="1314">
        <row r="2">
          <cell r="A2">
            <v>0</v>
          </cell>
        </row>
      </sheetData>
      <sheetData sheetId="1315">
        <row r="2">
          <cell r="A2">
            <v>0</v>
          </cell>
        </row>
      </sheetData>
      <sheetData sheetId="1316">
        <row r="2">
          <cell r="A2">
            <v>0</v>
          </cell>
        </row>
      </sheetData>
      <sheetData sheetId="1317">
        <row r="2">
          <cell r="A2">
            <v>0</v>
          </cell>
        </row>
      </sheetData>
      <sheetData sheetId="1318">
        <row r="2">
          <cell r="A2">
            <v>0</v>
          </cell>
        </row>
      </sheetData>
      <sheetData sheetId="1319">
        <row r="2">
          <cell r="A2">
            <v>0</v>
          </cell>
        </row>
      </sheetData>
      <sheetData sheetId="1320">
        <row r="2">
          <cell r="A2">
            <v>0</v>
          </cell>
        </row>
      </sheetData>
      <sheetData sheetId="1321">
        <row r="2">
          <cell r="A2">
            <v>0</v>
          </cell>
        </row>
      </sheetData>
      <sheetData sheetId="1322">
        <row r="2">
          <cell r="A2">
            <v>0</v>
          </cell>
        </row>
      </sheetData>
      <sheetData sheetId="1323">
        <row r="2">
          <cell r="A2">
            <v>0</v>
          </cell>
        </row>
      </sheetData>
      <sheetData sheetId="1324">
        <row r="2">
          <cell r="A2">
            <v>0</v>
          </cell>
        </row>
      </sheetData>
      <sheetData sheetId="1325">
        <row r="2">
          <cell r="A2">
            <v>0</v>
          </cell>
        </row>
      </sheetData>
      <sheetData sheetId="1326">
        <row r="2">
          <cell r="A2">
            <v>0</v>
          </cell>
        </row>
      </sheetData>
      <sheetData sheetId="1327">
        <row r="2">
          <cell r="A2">
            <v>0</v>
          </cell>
        </row>
      </sheetData>
      <sheetData sheetId="1328">
        <row r="2">
          <cell r="A2">
            <v>0</v>
          </cell>
        </row>
      </sheetData>
      <sheetData sheetId="1329">
        <row r="2">
          <cell r="A2">
            <v>0</v>
          </cell>
        </row>
      </sheetData>
      <sheetData sheetId="1330">
        <row r="2">
          <cell r="A2">
            <v>0</v>
          </cell>
        </row>
      </sheetData>
      <sheetData sheetId="1331">
        <row r="2">
          <cell r="A2">
            <v>0</v>
          </cell>
        </row>
      </sheetData>
      <sheetData sheetId="1332">
        <row r="2">
          <cell r="A2">
            <v>0</v>
          </cell>
        </row>
      </sheetData>
      <sheetData sheetId="1333">
        <row r="2">
          <cell r="A2">
            <v>0</v>
          </cell>
        </row>
      </sheetData>
      <sheetData sheetId="1334">
        <row r="2">
          <cell r="A2">
            <v>0</v>
          </cell>
        </row>
      </sheetData>
      <sheetData sheetId="1335">
        <row r="2">
          <cell r="A2">
            <v>0</v>
          </cell>
        </row>
      </sheetData>
      <sheetData sheetId="1336">
        <row r="2">
          <cell r="A2">
            <v>0</v>
          </cell>
        </row>
      </sheetData>
      <sheetData sheetId="1337">
        <row r="2">
          <cell r="A2">
            <v>0</v>
          </cell>
        </row>
      </sheetData>
      <sheetData sheetId="1338">
        <row r="2">
          <cell r="A2">
            <v>0</v>
          </cell>
        </row>
      </sheetData>
      <sheetData sheetId="1339">
        <row r="2">
          <cell r="A2">
            <v>0</v>
          </cell>
        </row>
      </sheetData>
      <sheetData sheetId="1340">
        <row r="2">
          <cell r="A2">
            <v>0</v>
          </cell>
        </row>
      </sheetData>
      <sheetData sheetId="1341">
        <row r="2">
          <cell r="A2">
            <v>0</v>
          </cell>
        </row>
      </sheetData>
      <sheetData sheetId="1342">
        <row r="2">
          <cell r="A2">
            <v>0</v>
          </cell>
        </row>
      </sheetData>
      <sheetData sheetId="1343">
        <row r="2">
          <cell r="A2">
            <v>0</v>
          </cell>
        </row>
      </sheetData>
      <sheetData sheetId="1344">
        <row r="2">
          <cell r="A2">
            <v>0</v>
          </cell>
        </row>
      </sheetData>
      <sheetData sheetId="1345">
        <row r="2">
          <cell r="A2">
            <v>0</v>
          </cell>
        </row>
      </sheetData>
      <sheetData sheetId="1346">
        <row r="2">
          <cell r="A2">
            <v>0</v>
          </cell>
        </row>
      </sheetData>
      <sheetData sheetId="1347">
        <row r="2">
          <cell r="A2">
            <v>0</v>
          </cell>
        </row>
      </sheetData>
      <sheetData sheetId="1348">
        <row r="2">
          <cell r="A2">
            <v>0</v>
          </cell>
        </row>
      </sheetData>
      <sheetData sheetId="1349">
        <row r="2">
          <cell r="A2">
            <v>0</v>
          </cell>
        </row>
      </sheetData>
      <sheetData sheetId="1350">
        <row r="2">
          <cell r="A2">
            <v>0</v>
          </cell>
        </row>
      </sheetData>
      <sheetData sheetId="1351">
        <row r="2">
          <cell r="A2">
            <v>0</v>
          </cell>
        </row>
      </sheetData>
      <sheetData sheetId="1352">
        <row r="2">
          <cell r="A2">
            <v>0</v>
          </cell>
        </row>
      </sheetData>
      <sheetData sheetId="1353">
        <row r="2">
          <cell r="A2">
            <v>0</v>
          </cell>
        </row>
      </sheetData>
      <sheetData sheetId="1354">
        <row r="2">
          <cell r="A2">
            <v>0</v>
          </cell>
        </row>
      </sheetData>
      <sheetData sheetId="1355">
        <row r="2">
          <cell r="A2">
            <v>0</v>
          </cell>
        </row>
      </sheetData>
      <sheetData sheetId="1356">
        <row r="2">
          <cell r="A2">
            <v>0</v>
          </cell>
        </row>
      </sheetData>
      <sheetData sheetId="1357">
        <row r="2">
          <cell r="A2">
            <v>0</v>
          </cell>
        </row>
      </sheetData>
      <sheetData sheetId="1358">
        <row r="2">
          <cell r="A2">
            <v>0</v>
          </cell>
        </row>
      </sheetData>
      <sheetData sheetId="1359">
        <row r="2">
          <cell r="A2">
            <v>0</v>
          </cell>
        </row>
      </sheetData>
      <sheetData sheetId="1360">
        <row r="2">
          <cell r="A2">
            <v>0</v>
          </cell>
        </row>
      </sheetData>
      <sheetData sheetId="1361">
        <row r="2">
          <cell r="A2">
            <v>0</v>
          </cell>
        </row>
      </sheetData>
      <sheetData sheetId="1362">
        <row r="2">
          <cell r="A2">
            <v>0</v>
          </cell>
        </row>
      </sheetData>
      <sheetData sheetId="1363">
        <row r="2">
          <cell r="A2">
            <v>0</v>
          </cell>
        </row>
      </sheetData>
      <sheetData sheetId="1364">
        <row r="2">
          <cell r="A2">
            <v>0</v>
          </cell>
        </row>
      </sheetData>
      <sheetData sheetId="1365">
        <row r="2">
          <cell r="A2">
            <v>0</v>
          </cell>
        </row>
      </sheetData>
      <sheetData sheetId="1366">
        <row r="2">
          <cell r="A2">
            <v>0</v>
          </cell>
        </row>
      </sheetData>
      <sheetData sheetId="1367">
        <row r="2">
          <cell r="A2">
            <v>0</v>
          </cell>
        </row>
      </sheetData>
      <sheetData sheetId="1368">
        <row r="2">
          <cell r="A2">
            <v>0</v>
          </cell>
        </row>
      </sheetData>
      <sheetData sheetId="1369">
        <row r="2">
          <cell r="A2">
            <v>0</v>
          </cell>
        </row>
      </sheetData>
      <sheetData sheetId="1370">
        <row r="2">
          <cell r="A2">
            <v>0</v>
          </cell>
        </row>
      </sheetData>
      <sheetData sheetId="1371">
        <row r="2">
          <cell r="A2">
            <v>0</v>
          </cell>
        </row>
      </sheetData>
      <sheetData sheetId="1372">
        <row r="2">
          <cell r="A2">
            <v>0</v>
          </cell>
        </row>
      </sheetData>
      <sheetData sheetId="1373">
        <row r="2">
          <cell r="A2">
            <v>0</v>
          </cell>
        </row>
      </sheetData>
      <sheetData sheetId="1374">
        <row r="2">
          <cell r="A2">
            <v>0</v>
          </cell>
        </row>
      </sheetData>
      <sheetData sheetId="1375">
        <row r="2">
          <cell r="A2">
            <v>0</v>
          </cell>
        </row>
      </sheetData>
      <sheetData sheetId="1376">
        <row r="2">
          <cell r="A2">
            <v>0</v>
          </cell>
        </row>
      </sheetData>
      <sheetData sheetId="1377">
        <row r="2">
          <cell r="A2">
            <v>0</v>
          </cell>
        </row>
      </sheetData>
      <sheetData sheetId="1378">
        <row r="2">
          <cell r="A2">
            <v>0</v>
          </cell>
        </row>
      </sheetData>
      <sheetData sheetId="1379">
        <row r="2">
          <cell r="A2">
            <v>0</v>
          </cell>
        </row>
      </sheetData>
      <sheetData sheetId="1380">
        <row r="2">
          <cell r="A2">
            <v>0</v>
          </cell>
        </row>
      </sheetData>
      <sheetData sheetId="1381">
        <row r="2">
          <cell r="A2">
            <v>0</v>
          </cell>
        </row>
      </sheetData>
      <sheetData sheetId="1382">
        <row r="2">
          <cell r="A2">
            <v>0</v>
          </cell>
        </row>
      </sheetData>
      <sheetData sheetId="1383">
        <row r="2">
          <cell r="A2">
            <v>0</v>
          </cell>
        </row>
      </sheetData>
      <sheetData sheetId="1384">
        <row r="2">
          <cell r="A2">
            <v>0</v>
          </cell>
        </row>
      </sheetData>
      <sheetData sheetId="1385">
        <row r="2">
          <cell r="A2">
            <v>0</v>
          </cell>
        </row>
      </sheetData>
      <sheetData sheetId="1386">
        <row r="2">
          <cell r="A2">
            <v>0</v>
          </cell>
        </row>
      </sheetData>
      <sheetData sheetId="1387">
        <row r="2">
          <cell r="A2">
            <v>0</v>
          </cell>
        </row>
      </sheetData>
      <sheetData sheetId="1388">
        <row r="2">
          <cell r="A2">
            <v>0</v>
          </cell>
        </row>
      </sheetData>
      <sheetData sheetId="1389">
        <row r="2">
          <cell r="A2">
            <v>0</v>
          </cell>
        </row>
      </sheetData>
      <sheetData sheetId="1390">
        <row r="2">
          <cell r="A2">
            <v>0</v>
          </cell>
        </row>
      </sheetData>
      <sheetData sheetId="1391">
        <row r="2">
          <cell r="A2">
            <v>0</v>
          </cell>
        </row>
      </sheetData>
      <sheetData sheetId="1392">
        <row r="2">
          <cell r="A2">
            <v>0</v>
          </cell>
        </row>
      </sheetData>
      <sheetData sheetId="1393">
        <row r="2">
          <cell r="A2">
            <v>0</v>
          </cell>
        </row>
      </sheetData>
      <sheetData sheetId="1394">
        <row r="2">
          <cell r="A2">
            <v>0</v>
          </cell>
        </row>
      </sheetData>
      <sheetData sheetId="1395">
        <row r="2">
          <cell r="A2">
            <v>0</v>
          </cell>
        </row>
      </sheetData>
      <sheetData sheetId="1396">
        <row r="2">
          <cell r="A2">
            <v>0</v>
          </cell>
        </row>
      </sheetData>
      <sheetData sheetId="1397">
        <row r="2">
          <cell r="A2">
            <v>0</v>
          </cell>
        </row>
      </sheetData>
      <sheetData sheetId="1398">
        <row r="2">
          <cell r="A2">
            <v>0</v>
          </cell>
        </row>
      </sheetData>
      <sheetData sheetId="1399">
        <row r="2">
          <cell r="A2">
            <v>0</v>
          </cell>
        </row>
      </sheetData>
      <sheetData sheetId="1400">
        <row r="2">
          <cell r="A2">
            <v>0</v>
          </cell>
        </row>
      </sheetData>
      <sheetData sheetId="1401">
        <row r="2">
          <cell r="A2">
            <v>0</v>
          </cell>
        </row>
      </sheetData>
      <sheetData sheetId="1402">
        <row r="2">
          <cell r="A2">
            <v>0</v>
          </cell>
        </row>
      </sheetData>
      <sheetData sheetId="1403">
        <row r="2">
          <cell r="A2">
            <v>0</v>
          </cell>
        </row>
      </sheetData>
      <sheetData sheetId="1404">
        <row r="2">
          <cell r="A2">
            <v>0</v>
          </cell>
        </row>
      </sheetData>
      <sheetData sheetId="1405">
        <row r="2">
          <cell r="A2">
            <v>0</v>
          </cell>
        </row>
      </sheetData>
      <sheetData sheetId="1406">
        <row r="2">
          <cell r="A2">
            <v>0</v>
          </cell>
        </row>
      </sheetData>
      <sheetData sheetId="1407">
        <row r="2">
          <cell r="A2">
            <v>0</v>
          </cell>
        </row>
      </sheetData>
      <sheetData sheetId="1408">
        <row r="2">
          <cell r="A2">
            <v>0</v>
          </cell>
        </row>
      </sheetData>
      <sheetData sheetId="1409">
        <row r="2">
          <cell r="A2">
            <v>0</v>
          </cell>
        </row>
      </sheetData>
      <sheetData sheetId="1410">
        <row r="2">
          <cell r="A2">
            <v>0</v>
          </cell>
        </row>
      </sheetData>
      <sheetData sheetId="1411">
        <row r="2">
          <cell r="A2">
            <v>0</v>
          </cell>
        </row>
      </sheetData>
      <sheetData sheetId="1412">
        <row r="2">
          <cell r="A2">
            <v>0</v>
          </cell>
        </row>
      </sheetData>
      <sheetData sheetId="1413">
        <row r="2">
          <cell r="A2">
            <v>0</v>
          </cell>
        </row>
      </sheetData>
      <sheetData sheetId="1414">
        <row r="2">
          <cell r="A2">
            <v>0</v>
          </cell>
        </row>
      </sheetData>
      <sheetData sheetId="1415">
        <row r="2">
          <cell r="A2">
            <v>0</v>
          </cell>
        </row>
      </sheetData>
      <sheetData sheetId="1416">
        <row r="2">
          <cell r="A2">
            <v>0</v>
          </cell>
        </row>
      </sheetData>
      <sheetData sheetId="1417">
        <row r="2">
          <cell r="A2">
            <v>0</v>
          </cell>
        </row>
      </sheetData>
      <sheetData sheetId="1418">
        <row r="2">
          <cell r="A2">
            <v>0</v>
          </cell>
        </row>
      </sheetData>
      <sheetData sheetId="1419">
        <row r="2">
          <cell r="A2">
            <v>0</v>
          </cell>
        </row>
      </sheetData>
      <sheetData sheetId="1420">
        <row r="2">
          <cell r="A2">
            <v>0</v>
          </cell>
        </row>
      </sheetData>
      <sheetData sheetId="1421">
        <row r="2">
          <cell r="A2">
            <v>0</v>
          </cell>
        </row>
      </sheetData>
      <sheetData sheetId="1422">
        <row r="2">
          <cell r="A2">
            <v>0</v>
          </cell>
        </row>
      </sheetData>
      <sheetData sheetId="1423">
        <row r="2">
          <cell r="A2">
            <v>0</v>
          </cell>
        </row>
      </sheetData>
      <sheetData sheetId="1424">
        <row r="2">
          <cell r="A2">
            <v>0</v>
          </cell>
        </row>
      </sheetData>
      <sheetData sheetId="1425">
        <row r="2">
          <cell r="A2">
            <v>0</v>
          </cell>
        </row>
      </sheetData>
      <sheetData sheetId="1426">
        <row r="2">
          <cell r="A2">
            <v>0</v>
          </cell>
        </row>
      </sheetData>
      <sheetData sheetId="1427">
        <row r="2">
          <cell r="A2">
            <v>0</v>
          </cell>
        </row>
      </sheetData>
      <sheetData sheetId="1428">
        <row r="2">
          <cell r="A2">
            <v>0</v>
          </cell>
        </row>
      </sheetData>
      <sheetData sheetId="1429">
        <row r="2">
          <cell r="A2">
            <v>0</v>
          </cell>
        </row>
      </sheetData>
      <sheetData sheetId="1430">
        <row r="2">
          <cell r="A2">
            <v>0</v>
          </cell>
        </row>
      </sheetData>
      <sheetData sheetId="1431">
        <row r="2">
          <cell r="A2">
            <v>0</v>
          </cell>
        </row>
      </sheetData>
      <sheetData sheetId="1432">
        <row r="2">
          <cell r="A2">
            <v>0</v>
          </cell>
        </row>
      </sheetData>
      <sheetData sheetId="1433">
        <row r="2">
          <cell r="A2">
            <v>0</v>
          </cell>
        </row>
      </sheetData>
      <sheetData sheetId="1434">
        <row r="2">
          <cell r="A2">
            <v>0</v>
          </cell>
        </row>
      </sheetData>
      <sheetData sheetId="1435">
        <row r="2">
          <cell r="A2">
            <v>0</v>
          </cell>
        </row>
      </sheetData>
      <sheetData sheetId="1436">
        <row r="2">
          <cell r="A2">
            <v>0</v>
          </cell>
        </row>
      </sheetData>
      <sheetData sheetId="1437">
        <row r="2">
          <cell r="A2">
            <v>0</v>
          </cell>
        </row>
      </sheetData>
      <sheetData sheetId="1438">
        <row r="2">
          <cell r="A2">
            <v>0</v>
          </cell>
        </row>
      </sheetData>
      <sheetData sheetId="1439">
        <row r="2">
          <cell r="A2">
            <v>0</v>
          </cell>
        </row>
      </sheetData>
      <sheetData sheetId="1440">
        <row r="2">
          <cell r="A2">
            <v>0</v>
          </cell>
        </row>
      </sheetData>
      <sheetData sheetId="1441">
        <row r="2">
          <cell r="A2">
            <v>0</v>
          </cell>
        </row>
      </sheetData>
      <sheetData sheetId="1442">
        <row r="2">
          <cell r="A2">
            <v>0</v>
          </cell>
        </row>
      </sheetData>
      <sheetData sheetId="1443">
        <row r="2">
          <cell r="A2">
            <v>0</v>
          </cell>
        </row>
      </sheetData>
      <sheetData sheetId="1444">
        <row r="2">
          <cell r="A2">
            <v>0</v>
          </cell>
        </row>
      </sheetData>
      <sheetData sheetId="1445">
        <row r="2">
          <cell r="A2">
            <v>0</v>
          </cell>
        </row>
      </sheetData>
      <sheetData sheetId="1446">
        <row r="2">
          <cell r="A2">
            <v>0</v>
          </cell>
        </row>
      </sheetData>
      <sheetData sheetId="1447">
        <row r="2">
          <cell r="A2">
            <v>0</v>
          </cell>
        </row>
      </sheetData>
      <sheetData sheetId="1448">
        <row r="2">
          <cell r="A2">
            <v>0</v>
          </cell>
        </row>
      </sheetData>
      <sheetData sheetId="1449">
        <row r="2">
          <cell r="A2">
            <v>0</v>
          </cell>
        </row>
      </sheetData>
      <sheetData sheetId="1450">
        <row r="2">
          <cell r="A2">
            <v>0</v>
          </cell>
        </row>
      </sheetData>
      <sheetData sheetId="1451">
        <row r="2">
          <cell r="A2">
            <v>0</v>
          </cell>
        </row>
      </sheetData>
      <sheetData sheetId="1452">
        <row r="2">
          <cell r="A2">
            <v>0</v>
          </cell>
        </row>
      </sheetData>
      <sheetData sheetId="1453">
        <row r="2">
          <cell r="A2">
            <v>0</v>
          </cell>
        </row>
      </sheetData>
      <sheetData sheetId="1454">
        <row r="2">
          <cell r="A2">
            <v>0</v>
          </cell>
        </row>
      </sheetData>
      <sheetData sheetId="1455">
        <row r="2">
          <cell r="A2">
            <v>0</v>
          </cell>
        </row>
      </sheetData>
      <sheetData sheetId="1456">
        <row r="2">
          <cell r="A2">
            <v>0</v>
          </cell>
        </row>
      </sheetData>
      <sheetData sheetId="1457">
        <row r="2">
          <cell r="A2">
            <v>0</v>
          </cell>
        </row>
      </sheetData>
      <sheetData sheetId="1458">
        <row r="2">
          <cell r="A2">
            <v>0</v>
          </cell>
        </row>
      </sheetData>
      <sheetData sheetId="1459">
        <row r="2">
          <cell r="A2">
            <v>0</v>
          </cell>
        </row>
      </sheetData>
      <sheetData sheetId="1460">
        <row r="2">
          <cell r="A2">
            <v>0</v>
          </cell>
        </row>
      </sheetData>
      <sheetData sheetId="1461">
        <row r="2">
          <cell r="A2">
            <v>0</v>
          </cell>
        </row>
      </sheetData>
      <sheetData sheetId="1462">
        <row r="2">
          <cell r="A2">
            <v>0</v>
          </cell>
        </row>
      </sheetData>
      <sheetData sheetId="1463">
        <row r="2">
          <cell r="A2">
            <v>0</v>
          </cell>
        </row>
      </sheetData>
      <sheetData sheetId="1464">
        <row r="2">
          <cell r="A2">
            <v>0</v>
          </cell>
        </row>
      </sheetData>
      <sheetData sheetId="1465">
        <row r="2">
          <cell r="A2">
            <v>0</v>
          </cell>
        </row>
      </sheetData>
      <sheetData sheetId="1466">
        <row r="2">
          <cell r="A2">
            <v>0</v>
          </cell>
        </row>
      </sheetData>
      <sheetData sheetId="1467">
        <row r="2">
          <cell r="A2">
            <v>0</v>
          </cell>
        </row>
      </sheetData>
      <sheetData sheetId="1468">
        <row r="2">
          <cell r="A2">
            <v>0</v>
          </cell>
        </row>
      </sheetData>
      <sheetData sheetId="1469">
        <row r="2">
          <cell r="A2">
            <v>0</v>
          </cell>
        </row>
      </sheetData>
      <sheetData sheetId="1470">
        <row r="2">
          <cell r="A2">
            <v>0</v>
          </cell>
        </row>
      </sheetData>
      <sheetData sheetId="1471">
        <row r="2">
          <cell r="A2">
            <v>0</v>
          </cell>
        </row>
      </sheetData>
      <sheetData sheetId="1472">
        <row r="2">
          <cell r="A2">
            <v>0</v>
          </cell>
        </row>
      </sheetData>
      <sheetData sheetId="1473">
        <row r="2">
          <cell r="A2">
            <v>0</v>
          </cell>
        </row>
      </sheetData>
      <sheetData sheetId="1474">
        <row r="2">
          <cell r="A2">
            <v>0</v>
          </cell>
        </row>
      </sheetData>
      <sheetData sheetId="1475">
        <row r="2">
          <cell r="A2">
            <v>0</v>
          </cell>
        </row>
      </sheetData>
      <sheetData sheetId="1476">
        <row r="2">
          <cell r="A2">
            <v>0</v>
          </cell>
        </row>
      </sheetData>
      <sheetData sheetId="1477">
        <row r="2">
          <cell r="A2">
            <v>0</v>
          </cell>
        </row>
      </sheetData>
      <sheetData sheetId="1478">
        <row r="2">
          <cell r="A2">
            <v>0</v>
          </cell>
        </row>
      </sheetData>
      <sheetData sheetId="1479">
        <row r="2">
          <cell r="A2">
            <v>0</v>
          </cell>
        </row>
      </sheetData>
      <sheetData sheetId="1480">
        <row r="2">
          <cell r="A2">
            <v>0</v>
          </cell>
        </row>
      </sheetData>
      <sheetData sheetId="1481">
        <row r="2">
          <cell r="A2">
            <v>0</v>
          </cell>
        </row>
      </sheetData>
      <sheetData sheetId="1482">
        <row r="2">
          <cell r="A2">
            <v>0</v>
          </cell>
        </row>
      </sheetData>
      <sheetData sheetId="1483">
        <row r="2">
          <cell r="A2">
            <v>0</v>
          </cell>
        </row>
      </sheetData>
      <sheetData sheetId="1484">
        <row r="2">
          <cell r="A2">
            <v>0</v>
          </cell>
        </row>
      </sheetData>
      <sheetData sheetId="1485">
        <row r="2">
          <cell r="A2">
            <v>0</v>
          </cell>
        </row>
      </sheetData>
      <sheetData sheetId="1486">
        <row r="2">
          <cell r="A2">
            <v>0</v>
          </cell>
        </row>
      </sheetData>
      <sheetData sheetId="1487">
        <row r="2">
          <cell r="A2">
            <v>0</v>
          </cell>
        </row>
      </sheetData>
      <sheetData sheetId="1488">
        <row r="2">
          <cell r="A2">
            <v>0</v>
          </cell>
        </row>
      </sheetData>
      <sheetData sheetId="1489">
        <row r="2">
          <cell r="A2">
            <v>0</v>
          </cell>
        </row>
      </sheetData>
      <sheetData sheetId="1490">
        <row r="2">
          <cell r="A2">
            <v>0</v>
          </cell>
        </row>
      </sheetData>
      <sheetData sheetId="1491">
        <row r="2">
          <cell r="A2">
            <v>0</v>
          </cell>
        </row>
      </sheetData>
      <sheetData sheetId="1492">
        <row r="2">
          <cell r="A2">
            <v>0</v>
          </cell>
        </row>
      </sheetData>
      <sheetData sheetId="1493">
        <row r="2">
          <cell r="A2">
            <v>0</v>
          </cell>
        </row>
      </sheetData>
      <sheetData sheetId="1494">
        <row r="2">
          <cell r="A2">
            <v>0</v>
          </cell>
        </row>
      </sheetData>
      <sheetData sheetId="1495">
        <row r="2">
          <cell r="A2">
            <v>0</v>
          </cell>
        </row>
      </sheetData>
      <sheetData sheetId="1496">
        <row r="2">
          <cell r="A2">
            <v>0</v>
          </cell>
        </row>
      </sheetData>
      <sheetData sheetId="1497">
        <row r="2">
          <cell r="A2">
            <v>0</v>
          </cell>
        </row>
      </sheetData>
      <sheetData sheetId="1498">
        <row r="2">
          <cell r="A2">
            <v>0</v>
          </cell>
        </row>
      </sheetData>
      <sheetData sheetId="1499">
        <row r="2">
          <cell r="A2">
            <v>0</v>
          </cell>
        </row>
      </sheetData>
      <sheetData sheetId="1500">
        <row r="2">
          <cell r="A2">
            <v>0</v>
          </cell>
        </row>
      </sheetData>
      <sheetData sheetId="1501">
        <row r="2">
          <cell r="A2">
            <v>0</v>
          </cell>
        </row>
      </sheetData>
      <sheetData sheetId="1502">
        <row r="2">
          <cell r="A2">
            <v>0</v>
          </cell>
        </row>
      </sheetData>
      <sheetData sheetId="1503">
        <row r="2">
          <cell r="A2">
            <v>0</v>
          </cell>
        </row>
      </sheetData>
      <sheetData sheetId="1504">
        <row r="2">
          <cell r="A2">
            <v>0</v>
          </cell>
        </row>
      </sheetData>
      <sheetData sheetId="1505">
        <row r="2">
          <cell r="A2">
            <v>0</v>
          </cell>
        </row>
      </sheetData>
      <sheetData sheetId="1506">
        <row r="2">
          <cell r="A2">
            <v>0</v>
          </cell>
        </row>
      </sheetData>
      <sheetData sheetId="1507">
        <row r="2">
          <cell r="A2">
            <v>0</v>
          </cell>
        </row>
      </sheetData>
      <sheetData sheetId="1508">
        <row r="2">
          <cell r="A2">
            <v>0</v>
          </cell>
        </row>
      </sheetData>
      <sheetData sheetId="1509">
        <row r="2">
          <cell r="A2">
            <v>0</v>
          </cell>
        </row>
      </sheetData>
      <sheetData sheetId="1510">
        <row r="2">
          <cell r="A2">
            <v>0</v>
          </cell>
        </row>
      </sheetData>
      <sheetData sheetId="1511">
        <row r="2">
          <cell r="A2">
            <v>0</v>
          </cell>
        </row>
      </sheetData>
      <sheetData sheetId="1512">
        <row r="2">
          <cell r="A2">
            <v>0</v>
          </cell>
        </row>
      </sheetData>
      <sheetData sheetId="1513">
        <row r="2">
          <cell r="A2">
            <v>0</v>
          </cell>
        </row>
      </sheetData>
      <sheetData sheetId="1514">
        <row r="2">
          <cell r="A2">
            <v>0</v>
          </cell>
        </row>
      </sheetData>
      <sheetData sheetId="1515">
        <row r="2">
          <cell r="A2">
            <v>0</v>
          </cell>
        </row>
      </sheetData>
      <sheetData sheetId="1516">
        <row r="2">
          <cell r="A2">
            <v>0</v>
          </cell>
        </row>
      </sheetData>
      <sheetData sheetId="1517">
        <row r="2">
          <cell r="A2">
            <v>0</v>
          </cell>
        </row>
      </sheetData>
      <sheetData sheetId="1518">
        <row r="2">
          <cell r="A2">
            <v>0</v>
          </cell>
        </row>
      </sheetData>
      <sheetData sheetId="1519">
        <row r="2">
          <cell r="A2">
            <v>0</v>
          </cell>
        </row>
      </sheetData>
      <sheetData sheetId="1520">
        <row r="2">
          <cell r="A2">
            <v>0</v>
          </cell>
        </row>
      </sheetData>
      <sheetData sheetId="1521">
        <row r="2">
          <cell r="A2">
            <v>0</v>
          </cell>
        </row>
      </sheetData>
      <sheetData sheetId="1522">
        <row r="2">
          <cell r="A2">
            <v>0</v>
          </cell>
        </row>
      </sheetData>
      <sheetData sheetId="1523">
        <row r="2">
          <cell r="A2">
            <v>0</v>
          </cell>
        </row>
      </sheetData>
      <sheetData sheetId="1524">
        <row r="2">
          <cell r="A2">
            <v>0</v>
          </cell>
        </row>
      </sheetData>
      <sheetData sheetId="1525">
        <row r="2">
          <cell r="A2">
            <v>0</v>
          </cell>
        </row>
      </sheetData>
      <sheetData sheetId="1526">
        <row r="2">
          <cell r="A2">
            <v>0</v>
          </cell>
        </row>
      </sheetData>
      <sheetData sheetId="1527">
        <row r="2">
          <cell r="A2">
            <v>0</v>
          </cell>
        </row>
      </sheetData>
      <sheetData sheetId="1528">
        <row r="2">
          <cell r="A2">
            <v>0</v>
          </cell>
        </row>
      </sheetData>
      <sheetData sheetId="1529">
        <row r="2">
          <cell r="A2">
            <v>0</v>
          </cell>
        </row>
      </sheetData>
      <sheetData sheetId="1530">
        <row r="2">
          <cell r="A2">
            <v>0</v>
          </cell>
        </row>
      </sheetData>
      <sheetData sheetId="1531">
        <row r="2">
          <cell r="A2">
            <v>0</v>
          </cell>
        </row>
      </sheetData>
      <sheetData sheetId="1532">
        <row r="2">
          <cell r="A2">
            <v>0</v>
          </cell>
        </row>
      </sheetData>
      <sheetData sheetId="1533">
        <row r="2">
          <cell r="A2">
            <v>0</v>
          </cell>
        </row>
      </sheetData>
      <sheetData sheetId="1534">
        <row r="2">
          <cell r="A2">
            <v>0</v>
          </cell>
        </row>
      </sheetData>
      <sheetData sheetId="1535">
        <row r="2">
          <cell r="A2">
            <v>0</v>
          </cell>
        </row>
      </sheetData>
      <sheetData sheetId="1536">
        <row r="2">
          <cell r="A2">
            <v>0</v>
          </cell>
        </row>
      </sheetData>
      <sheetData sheetId="1537">
        <row r="2">
          <cell r="A2">
            <v>0</v>
          </cell>
        </row>
      </sheetData>
      <sheetData sheetId="1538">
        <row r="2">
          <cell r="A2">
            <v>0</v>
          </cell>
        </row>
      </sheetData>
      <sheetData sheetId="1539">
        <row r="2">
          <cell r="A2">
            <v>0</v>
          </cell>
        </row>
      </sheetData>
      <sheetData sheetId="1540">
        <row r="2">
          <cell r="A2">
            <v>0</v>
          </cell>
        </row>
      </sheetData>
      <sheetData sheetId="1541">
        <row r="2">
          <cell r="A2">
            <v>0</v>
          </cell>
        </row>
      </sheetData>
      <sheetData sheetId="1542">
        <row r="2">
          <cell r="A2">
            <v>0</v>
          </cell>
        </row>
      </sheetData>
      <sheetData sheetId="1543">
        <row r="2">
          <cell r="A2">
            <v>0</v>
          </cell>
        </row>
      </sheetData>
      <sheetData sheetId="1544">
        <row r="2">
          <cell r="A2">
            <v>0</v>
          </cell>
        </row>
      </sheetData>
      <sheetData sheetId="1545">
        <row r="2">
          <cell r="A2">
            <v>0</v>
          </cell>
        </row>
      </sheetData>
      <sheetData sheetId="1546">
        <row r="2">
          <cell r="A2">
            <v>0</v>
          </cell>
        </row>
      </sheetData>
      <sheetData sheetId="1547">
        <row r="2">
          <cell r="A2">
            <v>0</v>
          </cell>
        </row>
      </sheetData>
      <sheetData sheetId="1548">
        <row r="2">
          <cell r="A2">
            <v>0</v>
          </cell>
        </row>
      </sheetData>
      <sheetData sheetId="1549">
        <row r="2">
          <cell r="A2">
            <v>0</v>
          </cell>
        </row>
      </sheetData>
      <sheetData sheetId="1550">
        <row r="2">
          <cell r="A2">
            <v>0</v>
          </cell>
        </row>
      </sheetData>
      <sheetData sheetId="1551">
        <row r="2">
          <cell r="A2">
            <v>0</v>
          </cell>
        </row>
      </sheetData>
      <sheetData sheetId="1552">
        <row r="2">
          <cell r="A2">
            <v>0</v>
          </cell>
        </row>
      </sheetData>
      <sheetData sheetId="1553">
        <row r="2">
          <cell r="A2">
            <v>0</v>
          </cell>
        </row>
      </sheetData>
      <sheetData sheetId="1554">
        <row r="2">
          <cell r="A2">
            <v>0</v>
          </cell>
        </row>
      </sheetData>
      <sheetData sheetId="1555">
        <row r="2">
          <cell r="A2">
            <v>0</v>
          </cell>
        </row>
      </sheetData>
      <sheetData sheetId="1556">
        <row r="2">
          <cell r="A2">
            <v>0</v>
          </cell>
        </row>
      </sheetData>
      <sheetData sheetId="1557">
        <row r="2">
          <cell r="A2">
            <v>0</v>
          </cell>
        </row>
      </sheetData>
      <sheetData sheetId="1558">
        <row r="2">
          <cell r="A2">
            <v>0</v>
          </cell>
        </row>
      </sheetData>
      <sheetData sheetId="1559">
        <row r="2">
          <cell r="A2">
            <v>0</v>
          </cell>
        </row>
      </sheetData>
      <sheetData sheetId="1560">
        <row r="2">
          <cell r="A2">
            <v>0</v>
          </cell>
        </row>
      </sheetData>
      <sheetData sheetId="1561">
        <row r="2">
          <cell r="A2">
            <v>0</v>
          </cell>
        </row>
      </sheetData>
      <sheetData sheetId="1562">
        <row r="2">
          <cell r="A2">
            <v>0</v>
          </cell>
        </row>
      </sheetData>
      <sheetData sheetId="1563">
        <row r="2">
          <cell r="A2">
            <v>0</v>
          </cell>
        </row>
      </sheetData>
      <sheetData sheetId="1564">
        <row r="2">
          <cell r="A2">
            <v>0</v>
          </cell>
        </row>
      </sheetData>
      <sheetData sheetId="1565">
        <row r="2">
          <cell r="A2">
            <v>0</v>
          </cell>
        </row>
      </sheetData>
      <sheetData sheetId="1566">
        <row r="2">
          <cell r="A2">
            <v>0</v>
          </cell>
        </row>
      </sheetData>
      <sheetData sheetId="1567">
        <row r="2">
          <cell r="A2">
            <v>0</v>
          </cell>
        </row>
      </sheetData>
      <sheetData sheetId="1568">
        <row r="2">
          <cell r="A2">
            <v>0</v>
          </cell>
        </row>
      </sheetData>
      <sheetData sheetId="1569">
        <row r="2">
          <cell r="A2">
            <v>0</v>
          </cell>
        </row>
      </sheetData>
      <sheetData sheetId="1570">
        <row r="2">
          <cell r="A2">
            <v>0</v>
          </cell>
        </row>
      </sheetData>
      <sheetData sheetId="1571">
        <row r="2">
          <cell r="A2">
            <v>0</v>
          </cell>
        </row>
      </sheetData>
      <sheetData sheetId="1572">
        <row r="2">
          <cell r="A2">
            <v>0</v>
          </cell>
        </row>
      </sheetData>
      <sheetData sheetId="1573">
        <row r="2">
          <cell r="A2">
            <v>0</v>
          </cell>
        </row>
      </sheetData>
      <sheetData sheetId="1574">
        <row r="2">
          <cell r="A2">
            <v>0</v>
          </cell>
        </row>
      </sheetData>
      <sheetData sheetId="1575">
        <row r="2">
          <cell r="A2">
            <v>0</v>
          </cell>
        </row>
      </sheetData>
      <sheetData sheetId="1576">
        <row r="2">
          <cell r="A2">
            <v>0</v>
          </cell>
        </row>
      </sheetData>
      <sheetData sheetId="1577">
        <row r="2">
          <cell r="A2">
            <v>0</v>
          </cell>
        </row>
      </sheetData>
      <sheetData sheetId="1578">
        <row r="2">
          <cell r="A2">
            <v>0</v>
          </cell>
        </row>
      </sheetData>
      <sheetData sheetId="1579">
        <row r="2">
          <cell r="A2">
            <v>0</v>
          </cell>
        </row>
      </sheetData>
      <sheetData sheetId="1580">
        <row r="2">
          <cell r="A2">
            <v>0</v>
          </cell>
        </row>
      </sheetData>
      <sheetData sheetId="1581">
        <row r="2">
          <cell r="A2">
            <v>0</v>
          </cell>
        </row>
      </sheetData>
      <sheetData sheetId="1582">
        <row r="2">
          <cell r="A2">
            <v>0</v>
          </cell>
        </row>
      </sheetData>
      <sheetData sheetId="1583">
        <row r="2">
          <cell r="A2">
            <v>0</v>
          </cell>
        </row>
      </sheetData>
      <sheetData sheetId="1584">
        <row r="2">
          <cell r="A2">
            <v>0</v>
          </cell>
        </row>
      </sheetData>
      <sheetData sheetId="1585">
        <row r="2">
          <cell r="A2">
            <v>0</v>
          </cell>
        </row>
      </sheetData>
      <sheetData sheetId="1586">
        <row r="2">
          <cell r="A2">
            <v>0</v>
          </cell>
        </row>
      </sheetData>
      <sheetData sheetId="1587">
        <row r="2">
          <cell r="A2">
            <v>0</v>
          </cell>
        </row>
      </sheetData>
      <sheetData sheetId="1588">
        <row r="2">
          <cell r="A2">
            <v>0</v>
          </cell>
        </row>
      </sheetData>
      <sheetData sheetId="1589">
        <row r="2">
          <cell r="A2">
            <v>0</v>
          </cell>
        </row>
      </sheetData>
      <sheetData sheetId="1590">
        <row r="2">
          <cell r="A2">
            <v>0</v>
          </cell>
        </row>
      </sheetData>
      <sheetData sheetId="1591">
        <row r="2">
          <cell r="A2">
            <v>0</v>
          </cell>
        </row>
      </sheetData>
      <sheetData sheetId="1592">
        <row r="2">
          <cell r="A2">
            <v>0</v>
          </cell>
        </row>
      </sheetData>
      <sheetData sheetId="1593">
        <row r="2">
          <cell r="A2">
            <v>0</v>
          </cell>
        </row>
      </sheetData>
      <sheetData sheetId="1594">
        <row r="2">
          <cell r="A2">
            <v>0</v>
          </cell>
        </row>
      </sheetData>
      <sheetData sheetId="1595">
        <row r="2">
          <cell r="A2">
            <v>0</v>
          </cell>
        </row>
      </sheetData>
      <sheetData sheetId="1596">
        <row r="2">
          <cell r="A2">
            <v>0</v>
          </cell>
        </row>
      </sheetData>
      <sheetData sheetId="1597">
        <row r="2">
          <cell r="A2">
            <v>0</v>
          </cell>
        </row>
      </sheetData>
      <sheetData sheetId="1598">
        <row r="2">
          <cell r="A2">
            <v>0</v>
          </cell>
        </row>
      </sheetData>
      <sheetData sheetId="1599">
        <row r="2">
          <cell r="A2">
            <v>0</v>
          </cell>
        </row>
      </sheetData>
      <sheetData sheetId="1600">
        <row r="2">
          <cell r="A2">
            <v>0</v>
          </cell>
        </row>
      </sheetData>
      <sheetData sheetId="1601">
        <row r="2">
          <cell r="A2">
            <v>0</v>
          </cell>
        </row>
      </sheetData>
      <sheetData sheetId="1602">
        <row r="2">
          <cell r="A2">
            <v>0</v>
          </cell>
        </row>
      </sheetData>
      <sheetData sheetId="1603">
        <row r="2">
          <cell r="A2">
            <v>0</v>
          </cell>
        </row>
      </sheetData>
      <sheetData sheetId="1604">
        <row r="2">
          <cell r="A2">
            <v>0</v>
          </cell>
        </row>
      </sheetData>
      <sheetData sheetId="1605">
        <row r="2">
          <cell r="A2">
            <v>0</v>
          </cell>
        </row>
      </sheetData>
      <sheetData sheetId="1606">
        <row r="2">
          <cell r="A2">
            <v>0</v>
          </cell>
        </row>
      </sheetData>
      <sheetData sheetId="1607">
        <row r="2">
          <cell r="A2">
            <v>0</v>
          </cell>
        </row>
      </sheetData>
      <sheetData sheetId="1608">
        <row r="2">
          <cell r="A2">
            <v>0</v>
          </cell>
        </row>
      </sheetData>
      <sheetData sheetId="1609">
        <row r="2">
          <cell r="A2">
            <v>0</v>
          </cell>
        </row>
      </sheetData>
      <sheetData sheetId="1610">
        <row r="2">
          <cell r="A2">
            <v>0</v>
          </cell>
        </row>
      </sheetData>
      <sheetData sheetId="1611">
        <row r="2">
          <cell r="A2">
            <v>0</v>
          </cell>
        </row>
      </sheetData>
      <sheetData sheetId="1612">
        <row r="2">
          <cell r="A2">
            <v>0</v>
          </cell>
        </row>
      </sheetData>
      <sheetData sheetId="1613">
        <row r="2">
          <cell r="A2">
            <v>0</v>
          </cell>
        </row>
      </sheetData>
      <sheetData sheetId="1614">
        <row r="2">
          <cell r="A2">
            <v>0</v>
          </cell>
        </row>
      </sheetData>
      <sheetData sheetId="1615">
        <row r="2">
          <cell r="A2">
            <v>0</v>
          </cell>
        </row>
      </sheetData>
      <sheetData sheetId="1616">
        <row r="2">
          <cell r="A2">
            <v>0</v>
          </cell>
        </row>
      </sheetData>
      <sheetData sheetId="1617">
        <row r="2">
          <cell r="A2">
            <v>0</v>
          </cell>
        </row>
      </sheetData>
      <sheetData sheetId="1618">
        <row r="2">
          <cell r="A2">
            <v>0</v>
          </cell>
        </row>
      </sheetData>
      <sheetData sheetId="1619">
        <row r="2">
          <cell r="A2">
            <v>0</v>
          </cell>
        </row>
      </sheetData>
      <sheetData sheetId="1620">
        <row r="2">
          <cell r="A2">
            <v>0</v>
          </cell>
        </row>
      </sheetData>
      <sheetData sheetId="1621">
        <row r="2">
          <cell r="A2">
            <v>0</v>
          </cell>
        </row>
      </sheetData>
      <sheetData sheetId="1622">
        <row r="2">
          <cell r="A2">
            <v>0</v>
          </cell>
        </row>
      </sheetData>
      <sheetData sheetId="1623">
        <row r="2">
          <cell r="A2">
            <v>0</v>
          </cell>
        </row>
      </sheetData>
      <sheetData sheetId="1624">
        <row r="2">
          <cell r="A2">
            <v>0</v>
          </cell>
        </row>
      </sheetData>
      <sheetData sheetId="1625">
        <row r="2">
          <cell r="A2">
            <v>0</v>
          </cell>
        </row>
      </sheetData>
      <sheetData sheetId="1626">
        <row r="2">
          <cell r="A2">
            <v>0</v>
          </cell>
        </row>
      </sheetData>
      <sheetData sheetId="1627">
        <row r="2">
          <cell r="A2">
            <v>0</v>
          </cell>
        </row>
      </sheetData>
      <sheetData sheetId="1628">
        <row r="2">
          <cell r="A2">
            <v>0</v>
          </cell>
        </row>
      </sheetData>
      <sheetData sheetId="1629">
        <row r="2">
          <cell r="A2">
            <v>0</v>
          </cell>
        </row>
      </sheetData>
      <sheetData sheetId="1630">
        <row r="2">
          <cell r="A2">
            <v>0</v>
          </cell>
        </row>
      </sheetData>
      <sheetData sheetId="1631">
        <row r="2">
          <cell r="A2">
            <v>0</v>
          </cell>
        </row>
      </sheetData>
      <sheetData sheetId="1632">
        <row r="2">
          <cell r="A2">
            <v>0</v>
          </cell>
        </row>
      </sheetData>
      <sheetData sheetId="1633">
        <row r="2">
          <cell r="A2">
            <v>0</v>
          </cell>
        </row>
      </sheetData>
      <sheetData sheetId="1634">
        <row r="2">
          <cell r="A2">
            <v>0</v>
          </cell>
        </row>
      </sheetData>
      <sheetData sheetId="1635">
        <row r="2">
          <cell r="A2">
            <v>0</v>
          </cell>
        </row>
      </sheetData>
      <sheetData sheetId="1636">
        <row r="2">
          <cell r="A2">
            <v>0</v>
          </cell>
        </row>
      </sheetData>
      <sheetData sheetId="1637">
        <row r="2">
          <cell r="A2">
            <v>0</v>
          </cell>
        </row>
      </sheetData>
      <sheetData sheetId="1638">
        <row r="2">
          <cell r="A2">
            <v>0</v>
          </cell>
        </row>
      </sheetData>
      <sheetData sheetId="1639">
        <row r="2">
          <cell r="A2">
            <v>0</v>
          </cell>
        </row>
      </sheetData>
      <sheetData sheetId="1640">
        <row r="2">
          <cell r="A2">
            <v>0</v>
          </cell>
        </row>
      </sheetData>
      <sheetData sheetId="1641">
        <row r="2">
          <cell r="A2">
            <v>0</v>
          </cell>
        </row>
      </sheetData>
      <sheetData sheetId="1642">
        <row r="2">
          <cell r="A2">
            <v>0</v>
          </cell>
        </row>
      </sheetData>
      <sheetData sheetId="1643">
        <row r="2">
          <cell r="A2">
            <v>0</v>
          </cell>
        </row>
      </sheetData>
      <sheetData sheetId="1644">
        <row r="2">
          <cell r="A2">
            <v>0</v>
          </cell>
        </row>
      </sheetData>
      <sheetData sheetId="1645">
        <row r="2">
          <cell r="A2">
            <v>0</v>
          </cell>
        </row>
      </sheetData>
      <sheetData sheetId="1646">
        <row r="2">
          <cell r="A2">
            <v>0</v>
          </cell>
        </row>
      </sheetData>
      <sheetData sheetId="1647">
        <row r="2">
          <cell r="A2">
            <v>0</v>
          </cell>
        </row>
      </sheetData>
      <sheetData sheetId="1648">
        <row r="2">
          <cell r="A2">
            <v>0</v>
          </cell>
        </row>
      </sheetData>
      <sheetData sheetId="1649">
        <row r="2">
          <cell r="A2">
            <v>0</v>
          </cell>
        </row>
      </sheetData>
      <sheetData sheetId="1650">
        <row r="2">
          <cell r="A2">
            <v>0</v>
          </cell>
        </row>
      </sheetData>
      <sheetData sheetId="1651">
        <row r="2">
          <cell r="A2">
            <v>0</v>
          </cell>
        </row>
      </sheetData>
      <sheetData sheetId="1652">
        <row r="2">
          <cell r="A2">
            <v>0</v>
          </cell>
        </row>
      </sheetData>
      <sheetData sheetId="1653">
        <row r="2">
          <cell r="A2">
            <v>0</v>
          </cell>
        </row>
      </sheetData>
      <sheetData sheetId="1654">
        <row r="2">
          <cell r="A2">
            <v>0</v>
          </cell>
        </row>
      </sheetData>
      <sheetData sheetId="1655">
        <row r="2">
          <cell r="A2">
            <v>0</v>
          </cell>
        </row>
      </sheetData>
      <sheetData sheetId="1656">
        <row r="2">
          <cell r="A2">
            <v>0</v>
          </cell>
        </row>
      </sheetData>
      <sheetData sheetId="1657">
        <row r="2">
          <cell r="A2">
            <v>0</v>
          </cell>
        </row>
      </sheetData>
      <sheetData sheetId="1658">
        <row r="2">
          <cell r="A2">
            <v>0</v>
          </cell>
        </row>
      </sheetData>
      <sheetData sheetId="1659">
        <row r="2">
          <cell r="A2">
            <v>0</v>
          </cell>
        </row>
      </sheetData>
      <sheetData sheetId="1660">
        <row r="2">
          <cell r="A2">
            <v>0</v>
          </cell>
        </row>
      </sheetData>
      <sheetData sheetId="1661">
        <row r="2">
          <cell r="A2">
            <v>0</v>
          </cell>
        </row>
      </sheetData>
      <sheetData sheetId="1662">
        <row r="2">
          <cell r="A2">
            <v>0</v>
          </cell>
        </row>
      </sheetData>
      <sheetData sheetId="1663">
        <row r="2">
          <cell r="A2">
            <v>0</v>
          </cell>
        </row>
      </sheetData>
      <sheetData sheetId="1664">
        <row r="2">
          <cell r="A2">
            <v>0</v>
          </cell>
        </row>
      </sheetData>
      <sheetData sheetId="1665">
        <row r="2">
          <cell r="A2">
            <v>0</v>
          </cell>
        </row>
      </sheetData>
      <sheetData sheetId="1666">
        <row r="2">
          <cell r="A2">
            <v>0</v>
          </cell>
        </row>
      </sheetData>
      <sheetData sheetId="1667">
        <row r="2">
          <cell r="A2">
            <v>0</v>
          </cell>
        </row>
      </sheetData>
      <sheetData sheetId="1668">
        <row r="2">
          <cell r="A2">
            <v>0</v>
          </cell>
        </row>
      </sheetData>
      <sheetData sheetId="1669">
        <row r="2">
          <cell r="A2">
            <v>0</v>
          </cell>
        </row>
      </sheetData>
      <sheetData sheetId="1670">
        <row r="2">
          <cell r="A2">
            <v>0</v>
          </cell>
        </row>
      </sheetData>
      <sheetData sheetId="1671">
        <row r="5">
          <cell r="B5" t="str">
            <v>T1</v>
          </cell>
        </row>
      </sheetData>
      <sheetData sheetId="1672">
        <row r="2">
          <cell r="A2">
            <v>0</v>
          </cell>
        </row>
      </sheetData>
      <sheetData sheetId="1673">
        <row r="2">
          <cell r="A2">
            <v>0</v>
          </cell>
        </row>
      </sheetData>
      <sheetData sheetId="1674">
        <row r="2">
          <cell r="A2">
            <v>0</v>
          </cell>
        </row>
      </sheetData>
      <sheetData sheetId="1675">
        <row r="2">
          <cell r="A2">
            <v>0</v>
          </cell>
        </row>
      </sheetData>
      <sheetData sheetId="1676">
        <row r="2">
          <cell r="A2">
            <v>0</v>
          </cell>
        </row>
      </sheetData>
      <sheetData sheetId="1677">
        <row r="2">
          <cell r="A2">
            <v>0</v>
          </cell>
        </row>
      </sheetData>
      <sheetData sheetId="1678">
        <row r="2">
          <cell r="A2">
            <v>0</v>
          </cell>
        </row>
      </sheetData>
      <sheetData sheetId="1679">
        <row r="2">
          <cell r="A2">
            <v>0</v>
          </cell>
        </row>
      </sheetData>
      <sheetData sheetId="1680">
        <row r="2">
          <cell r="A2">
            <v>0</v>
          </cell>
        </row>
      </sheetData>
      <sheetData sheetId="1681">
        <row r="2">
          <cell r="A2">
            <v>0</v>
          </cell>
        </row>
      </sheetData>
      <sheetData sheetId="1682">
        <row r="2">
          <cell r="A2">
            <v>0</v>
          </cell>
        </row>
      </sheetData>
      <sheetData sheetId="1683">
        <row r="2">
          <cell r="A2">
            <v>0</v>
          </cell>
        </row>
      </sheetData>
      <sheetData sheetId="1684">
        <row r="2">
          <cell r="A2">
            <v>0</v>
          </cell>
        </row>
      </sheetData>
      <sheetData sheetId="1685">
        <row r="2">
          <cell r="A2">
            <v>0</v>
          </cell>
        </row>
      </sheetData>
      <sheetData sheetId="1686">
        <row r="2">
          <cell r="A2">
            <v>0</v>
          </cell>
        </row>
      </sheetData>
      <sheetData sheetId="1687"/>
      <sheetData sheetId="1688"/>
      <sheetData sheetId="1689" refreshError="1"/>
      <sheetData sheetId="1690">
        <row r="2">
          <cell r="A2">
            <v>0</v>
          </cell>
        </row>
      </sheetData>
      <sheetData sheetId="1691">
        <row r="2">
          <cell r="A2">
            <v>0</v>
          </cell>
        </row>
      </sheetData>
      <sheetData sheetId="1692">
        <row r="2">
          <cell r="A2">
            <v>0</v>
          </cell>
        </row>
      </sheetData>
      <sheetData sheetId="1693">
        <row r="2">
          <cell r="A2">
            <v>0</v>
          </cell>
        </row>
      </sheetData>
      <sheetData sheetId="1694">
        <row r="2">
          <cell r="A2">
            <v>0</v>
          </cell>
        </row>
      </sheetData>
      <sheetData sheetId="1695">
        <row r="2">
          <cell r="A2">
            <v>0</v>
          </cell>
        </row>
      </sheetData>
      <sheetData sheetId="1696">
        <row r="2">
          <cell r="A2">
            <v>0</v>
          </cell>
        </row>
      </sheetData>
      <sheetData sheetId="1697">
        <row r="2">
          <cell r="A2">
            <v>0</v>
          </cell>
        </row>
      </sheetData>
      <sheetData sheetId="1698">
        <row r="2">
          <cell r="A2">
            <v>0</v>
          </cell>
        </row>
      </sheetData>
      <sheetData sheetId="1699">
        <row r="2">
          <cell r="A2">
            <v>0</v>
          </cell>
        </row>
      </sheetData>
      <sheetData sheetId="1700">
        <row r="2">
          <cell r="A2">
            <v>0</v>
          </cell>
        </row>
      </sheetData>
      <sheetData sheetId="1701">
        <row r="5">
          <cell r="A5" t="str">
            <v>OFERTA ECONÓMICA DETALLADA</v>
          </cell>
        </row>
      </sheetData>
      <sheetData sheetId="1702">
        <row r="2">
          <cell r="A2">
            <v>0</v>
          </cell>
        </row>
      </sheetData>
      <sheetData sheetId="1703" refreshError="1"/>
      <sheetData sheetId="1704">
        <row r="2">
          <cell r="A2" t="str">
            <v>FORMULARIO N° 4</v>
          </cell>
        </row>
      </sheetData>
      <sheetData sheetId="1705">
        <row r="2">
          <cell r="A2">
            <v>0</v>
          </cell>
        </row>
      </sheetData>
      <sheetData sheetId="1706">
        <row r="2">
          <cell r="A2">
            <v>0</v>
          </cell>
        </row>
      </sheetData>
      <sheetData sheetId="1707">
        <row r="2">
          <cell r="B2">
            <v>0</v>
          </cell>
        </row>
      </sheetData>
      <sheetData sheetId="1708">
        <row r="5">
          <cell r="A5" t="str">
            <v>OFERTA ECONÓMICA DETALLADA</v>
          </cell>
        </row>
      </sheetData>
      <sheetData sheetId="1709"/>
      <sheetData sheetId="1710"/>
      <sheetData sheetId="1711" refreshError="1"/>
      <sheetData sheetId="1712">
        <row r="2">
          <cell r="A2">
            <v>0</v>
          </cell>
        </row>
      </sheetData>
      <sheetData sheetId="1713">
        <row r="2">
          <cell r="A2">
            <v>0</v>
          </cell>
        </row>
      </sheetData>
      <sheetData sheetId="1714">
        <row r="2">
          <cell r="A2">
            <v>0</v>
          </cell>
        </row>
      </sheetData>
      <sheetData sheetId="1715">
        <row r="2">
          <cell r="A2">
            <v>0</v>
          </cell>
        </row>
      </sheetData>
      <sheetData sheetId="1716">
        <row r="2">
          <cell r="A2">
            <v>0</v>
          </cell>
        </row>
      </sheetData>
      <sheetData sheetId="1717">
        <row r="2">
          <cell r="A2">
            <v>0</v>
          </cell>
        </row>
      </sheetData>
      <sheetData sheetId="1718">
        <row r="2">
          <cell r="A2">
            <v>0</v>
          </cell>
        </row>
      </sheetData>
      <sheetData sheetId="1719"/>
      <sheetData sheetId="1720"/>
      <sheetData sheetId="1721"/>
      <sheetData sheetId="1722"/>
      <sheetData sheetId="1723"/>
      <sheetData sheetId="1724"/>
      <sheetData sheetId="1725"/>
      <sheetData sheetId="1726">
        <row r="2">
          <cell r="A2">
            <v>0</v>
          </cell>
        </row>
      </sheetData>
      <sheetData sheetId="1727" refreshError="1"/>
      <sheetData sheetId="1728">
        <row r="2">
          <cell r="A2">
            <v>0</v>
          </cell>
        </row>
      </sheetData>
      <sheetData sheetId="1729" refreshError="1"/>
      <sheetData sheetId="1730" refreshError="1"/>
      <sheetData sheetId="1731" refreshError="1"/>
      <sheetData sheetId="1732" refreshError="1"/>
      <sheetData sheetId="1733">
        <row r="2">
          <cell r="A2" t="str">
            <v>Locación</v>
          </cell>
        </row>
      </sheetData>
      <sheetData sheetId="1734">
        <row r="2">
          <cell r="A2">
            <v>0</v>
          </cell>
        </row>
      </sheetData>
      <sheetData sheetId="1735"/>
      <sheetData sheetId="1736"/>
      <sheetData sheetId="1737"/>
      <sheetData sheetId="1738"/>
      <sheetData sheetId="1739" refreshError="1"/>
      <sheetData sheetId="1740">
        <row r="2">
          <cell r="A2">
            <v>0</v>
          </cell>
        </row>
      </sheetData>
      <sheetData sheetId="1741">
        <row r="2">
          <cell r="A2">
            <v>0</v>
          </cell>
        </row>
      </sheetData>
      <sheetData sheetId="1742" refreshError="1"/>
      <sheetData sheetId="1743" refreshError="1"/>
      <sheetData sheetId="1744">
        <row r="2">
          <cell r="A2">
            <v>0</v>
          </cell>
        </row>
      </sheetData>
      <sheetData sheetId="1745">
        <row r="2">
          <cell r="A2">
            <v>0</v>
          </cell>
        </row>
      </sheetData>
      <sheetData sheetId="1746">
        <row r="2">
          <cell r="A2">
            <v>0</v>
          </cell>
        </row>
      </sheetData>
      <sheetData sheetId="1747">
        <row r="2">
          <cell r="A2">
            <v>0</v>
          </cell>
        </row>
      </sheetData>
      <sheetData sheetId="1748">
        <row r="2">
          <cell r="A2">
            <v>0</v>
          </cell>
        </row>
      </sheetData>
      <sheetData sheetId="1749"/>
      <sheetData sheetId="1750"/>
      <sheetData sheetId="1751">
        <row r="2">
          <cell r="A2">
            <v>0</v>
          </cell>
        </row>
      </sheetData>
      <sheetData sheetId="1752">
        <row r="2">
          <cell r="A2">
            <v>0</v>
          </cell>
        </row>
      </sheetData>
      <sheetData sheetId="1753">
        <row r="2">
          <cell r="A2">
            <v>0</v>
          </cell>
        </row>
      </sheetData>
      <sheetData sheetId="1754">
        <row r="2">
          <cell r="A2">
            <v>0</v>
          </cell>
        </row>
      </sheetData>
      <sheetData sheetId="1755">
        <row r="2">
          <cell r="A2">
            <v>0</v>
          </cell>
        </row>
      </sheetData>
      <sheetData sheetId="1756">
        <row r="2">
          <cell r="A2">
            <v>0</v>
          </cell>
        </row>
      </sheetData>
      <sheetData sheetId="1757">
        <row r="2">
          <cell r="A2">
            <v>0</v>
          </cell>
        </row>
      </sheetData>
      <sheetData sheetId="1758">
        <row r="2">
          <cell r="A2">
            <v>0</v>
          </cell>
        </row>
      </sheetData>
      <sheetData sheetId="1759">
        <row r="2">
          <cell r="A2">
            <v>0</v>
          </cell>
        </row>
      </sheetData>
      <sheetData sheetId="1760">
        <row r="2">
          <cell r="A2">
            <v>0</v>
          </cell>
        </row>
      </sheetData>
      <sheetData sheetId="1761">
        <row r="2">
          <cell r="A2">
            <v>0</v>
          </cell>
        </row>
      </sheetData>
      <sheetData sheetId="1762">
        <row r="2">
          <cell r="A2">
            <v>0</v>
          </cell>
        </row>
      </sheetData>
      <sheetData sheetId="1763">
        <row r="2">
          <cell r="A2">
            <v>0</v>
          </cell>
        </row>
      </sheetData>
      <sheetData sheetId="1764">
        <row r="2">
          <cell r="A2">
            <v>0</v>
          </cell>
        </row>
      </sheetData>
      <sheetData sheetId="1765">
        <row r="2">
          <cell r="A2">
            <v>0</v>
          </cell>
        </row>
      </sheetData>
      <sheetData sheetId="1766">
        <row r="2">
          <cell r="A2">
            <v>0</v>
          </cell>
        </row>
      </sheetData>
      <sheetData sheetId="1767">
        <row r="2">
          <cell r="A2">
            <v>0</v>
          </cell>
        </row>
      </sheetData>
      <sheetData sheetId="1768">
        <row r="2">
          <cell r="A2">
            <v>0</v>
          </cell>
        </row>
      </sheetData>
      <sheetData sheetId="1769">
        <row r="2">
          <cell r="A2">
            <v>0</v>
          </cell>
        </row>
      </sheetData>
      <sheetData sheetId="1770">
        <row r="2">
          <cell r="A2">
            <v>0</v>
          </cell>
        </row>
      </sheetData>
      <sheetData sheetId="1771">
        <row r="2">
          <cell r="A2">
            <v>0</v>
          </cell>
        </row>
      </sheetData>
      <sheetData sheetId="1772">
        <row r="2">
          <cell r="A2">
            <v>0</v>
          </cell>
        </row>
      </sheetData>
      <sheetData sheetId="1773">
        <row r="2">
          <cell r="A2">
            <v>0</v>
          </cell>
        </row>
      </sheetData>
      <sheetData sheetId="1774">
        <row r="2">
          <cell r="A2">
            <v>0</v>
          </cell>
        </row>
      </sheetData>
      <sheetData sheetId="1775">
        <row r="2">
          <cell r="A2">
            <v>0</v>
          </cell>
        </row>
      </sheetData>
      <sheetData sheetId="1776">
        <row r="2">
          <cell r="A2">
            <v>0</v>
          </cell>
        </row>
      </sheetData>
      <sheetData sheetId="1777">
        <row r="2">
          <cell r="A2">
            <v>0</v>
          </cell>
        </row>
      </sheetData>
      <sheetData sheetId="1778">
        <row r="2">
          <cell r="A2">
            <v>0</v>
          </cell>
        </row>
      </sheetData>
      <sheetData sheetId="1779">
        <row r="2">
          <cell r="A2">
            <v>0</v>
          </cell>
        </row>
      </sheetData>
      <sheetData sheetId="1780">
        <row r="2">
          <cell r="A2">
            <v>0</v>
          </cell>
        </row>
      </sheetData>
      <sheetData sheetId="1781">
        <row r="2">
          <cell r="A2">
            <v>0</v>
          </cell>
        </row>
      </sheetData>
      <sheetData sheetId="1782">
        <row r="2">
          <cell r="A2">
            <v>0</v>
          </cell>
        </row>
      </sheetData>
      <sheetData sheetId="1783">
        <row r="2">
          <cell r="A2">
            <v>0</v>
          </cell>
        </row>
      </sheetData>
      <sheetData sheetId="1784">
        <row r="2">
          <cell r="A2">
            <v>0</v>
          </cell>
        </row>
      </sheetData>
      <sheetData sheetId="1785">
        <row r="2">
          <cell r="A2">
            <v>0</v>
          </cell>
        </row>
      </sheetData>
      <sheetData sheetId="1786">
        <row r="2">
          <cell r="A2">
            <v>0</v>
          </cell>
        </row>
      </sheetData>
      <sheetData sheetId="1787">
        <row r="2">
          <cell r="A2">
            <v>0</v>
          </cell>
        </row>
      </sheetData>
      <sheetData sheetId="1788">
        <row r="2">
          <cell r="A2">
            <v>0</v>
          </cell>
        </row>
      </sheetData>
      <sheetData sheetId="1789">
        <row r="2">
          <cell r="A2">
            <v>0</v>
          </cell>
        </row>
      </sheetData>
      <sheetData sheetId="1790">
        <row r="2">
          <cell r="A2">
            <v>0</v>
          </cell>
        </row>
      </sheetData>
      <sheetData sheetId="1791">
        <row r="2">
          <cell r="A2">
            <v>0</v>
          </cell>
        </row>
      </sheetData>
      <sheetData sheetId="1792">
        <row r="2">
          <cell r="A2">
            <v>0</v>
          </cell>
        </row>
      </sheetData>
      <sheetData sheetId="1793">
        <row r="2">
          <cell r="A2">
            <v>0</v>
          </cell>
        </row>
      </sheetData>
      <sheetData sheetId="1794">
        <row r="2">
          <cell r="A2">
            <v>0</v>
          </cell>
        </row>
      </sheetData>
      <sheetData sheetId="1795">
        <row r="2">
          <cell r="A2">
            <v>0</v>
          </cell>
        </row>
      </sheetData>
      <sheetData sheetId="1796">
        <row r="2">
          <cell r="A2">
            <v>0</v>
          </cell>
        </row>
      </sheetData>
      <sheetData sheetId="1797">
        <row r="2">
          <cell r="A2">
            <v>0</v>
          </cell>
        </row>
      </sheetData>
      <sheetData sheetId="1798">
        <row r="2">
          <cell r="A2">
            <v>0</v>
          </cell>
        </row>
      </sheetData>
      <sheetData sheetId="1799">
        <row r="2">
          <cell r="A2">
            <v>0</v>
          </cell>
        </row>
      </sheetData>
      <sheetData sheetId="1800">
        <row r="2">
          <cell r="A2">
            <v>0</v>
          </cell>
        </row>
      </sheetData>
      <sheetData sheetId="1801">
        <row r="2">
          <cell r="A2">
            <v>0</v>
          </cell>
        </row>
      </sheetData>
      <sheetData sheetId="1802">
        <row r="2">
          <cell r="A2">
            <v>0</v>
          </cell>
        </row>
      </sheetData>
      <sheetData sheetId="1803">
        <row r="2">
          <cell r="A2">
            <v>0</v>
          </cell>
        </row>
      </sheetData>
      <sheetData sheetId="1804">
        <row r="2">
          <cell r="A2">
            <v>0</v>
          </cell>
        </row>
      </sheetData>
      <sheetData sheetId="1805">
        <row r="2">
          <cell r="A2">
            <v>0</v>
          </cell>
        </row>
      </sheetData>
      <sheetData sheetId="1806">
        <row r="2">
          <cell r="A2">
            <v>0</v>
          </cell>
        </row>
      </sheetData>
      <sheetData sheetId="1807">
        <row r="2">
          <cell r="A2">
            <v>0</v>
          </cell>
        </row>
      </sheetData>
      <sheetData sheetId="1808">
        <row r="2">
          <cell r="A2">
            <v>0</v>
          </cell>
        </row>
      </sheetData>
      <sheetData sheetId="1809">
        <row r="2">
          <cell r="A2">
            <v>0</v>
          </cell>
        </row>
      </sheetData>
      <sheetData sheetId="1810">
        <row r="2">
          <cell r="A2">
            <v>0</v>
          </cell>
        </row>
      </sheetData>
      <sheetData sheetId="1811">
        <row r="2">
          <cell r="A2">
            <v>0</v>
          </cell>
        </row>
      </sheetData>
      <sheetData sheetId="1812">
        <row r="2">
          <cell r="A2">
            <v>0</v>
          </cell>
        </row>
      </sheetData>
      <sheetData sheetId="1813">
        <row r="2">
          <cell r="A2">
            <v>0</v>
          </cell>
        </row>
      </sheetData>
      <sheetData sheetId="1814">
        <row r="2">
          <cell r="A2">
            <v>0</v>
          </cell>
        </row>
      </sheetData>
      <sheetData sheetId="1815">
        <row r="2">
          <cell r="A2">
            <v>0</v>
          </cell>
        </row>
      </sheetData>
      <sheetData sheetId="1816">
        <row r="2">
          <cell r="A2">
            <v>0</v>
          </cell>
        </row>
      </sheetData>
      <sheetData sheetId="1817">
        <row r="2">
          <cell r="A2">
            <v>0</v>
          </cell>
        </row>
      </sheetData>
      <sheetData sheetId="1818">
        <row r="2">
          <cell r="A2">
            <v>0</v>
          </cell>
        </row>
      </sheetData>
      <sheetData sheetId="1819">
        <row r="2">
          <cell r="A2">
            <v>0</v>
          </cell>
        </row>
      </sheetData>
      <sheetData sheetId="1820">
        <row r="2">
          <cell r="A2">
            <v>0</v>
          </cell>
        </row>
      </sheetData>
      <sheetData sheetId="1821">
        <row r="2">
          <cell r="A2">
            <v>0</v>
          </cell>
        </row>
      </sheetData>
      <sheetData sheetId="1822">
        <row r="2">
          <cell r="A2">
            <v>0</v>
          </cell>
        </row>
      </sheetData>
      <sheetData sheetId="1823">
        <row r="2">
          <cell r="A2">
            <v>0</v>
          </cell>
        </row>
      </sheetData>
      <sheetData sheetId="1824">
        <row r="2">
          <cell r="A2">
            <v>0</v>
          </cell>
        </row>
      </sheetData>
      <sheetData sheetId="1825">
        <row r="2">
          <cell r="A2">
            <v>0</v>
          </cell>
        </row>
      </sheetData>
      <sheetData sheetId="1826">
        <row r="2">
          <cell r="A2">
            <v>0</v>
          </cell>
        </row>
      </sheetData>
      <sheetData sheetId="1827">
        <row r="2">
          <cell r="A2">
            <v>0</v>
          </cell>
        </row>
      </sheetData>
      <sheetData sheetId="1828">
        <row r="2">
          <cell r="A2">
            <v>0</v>
          </cell>
        </row>
      </sheetData>
      <sheetData sheetId="1829">
        <row r="2">
          <cell r="A2">
            <v>0</v>
          </cell>
        </row>
      </sheetData>
      <sheetData sheetId="1830">
        <row r="2">
          <cell r="A2">
            <v>0</v>
          </cell>
        </row>
      </sheetData>
      <sheetData sheetId="1831">
        <row r="2">
          <cell r="A2">
            <v>0</v>
          </cell>
        </row>
      </sheetData>
      <sheetData sheetId="1832">
        <row r="2">
          <cell r="A2">
            <v>0</v>
          </cell>
        </row>
      </sheetData>
      <sheetData sheetId="1833">
        <row r="2">
          <cell r="A2">
            <v>0</v>
          </cell>
        </row>
      </sheetData>
      <sheetData sheetId="1834">
        <row r="2">
          <cell r="A2">
            <v>0</v>
          </cell>
        </row>
      </sheetData>
      <sheetData sheetId="1835">
        <row r="2">
          <cell r="A2">
            <v>0</v>
          </cell>
        </row>
      </sheetData>
      <sheetData sheetId="1836">
        <row r="2">
          <cell r="A2">
            <v>0</v>
          </cell>
        </row>
      </sheetData>
      <sheetData sheetId="1837">
        <row r="2">
          <cell r="A2">
            <v>0</v>
          </cell>
        </row>
      </sheetData>
      <sheetData sheetId="1838">
        <row r="2">
          <cell r="A2">
            <v>0</v>
          </cell>
        </row>
      </sheetData>
      <sheetData sheetId="1839">
        <row r="2">
          <cell r="A2">
            <v>0</v>
          </cell>
        </row>
      </sheetData>
      <sheetData sheetId="1840">
        <row r="2">
          <cell r="A2">
            <v>0</v>
          </cell>
        </row>
      </sheetData>
      <sheetData sheetId="1841">
        <row r="2">
          <cell r="A2">
            <v>0</v>
          </cell>
        </row>
      </sheetData>
      <sheetData sheetId="1842">
        <row r="2">
          <cell r="A2">
            <v>0</v>
          </cell>
        </row>
      </sheetData>
      <sheetData sheetId="1843">
        <row r="2">
          <cell r="A2">
            <v>0</v>
          </cell>
        </row>
      </sheetData>
      <sheetData sheetId="1844">
        <row r="2">
          <cell r="A2">
            <v>0</v>
          </cell>
        </row>
      </sheetData>
      <sheetData sheetId="1845">
        <row r="2">
          <cell r="A2">
            <v>0</v>
          </cell>
        </row>
      </sheetData>
      <sheetData sheetId="1846">
        <row r="2">
          <cell r="A2">
            <v>0</v>
          </cell>
        </row>
      </sheetData>
      <sheetData sheetId="1847">
        <row r="2">
          <cell r="A2">
            <v>0</v>
          </cell>
        </row>
      </sheetData>
      <sheetData sheetId="1848">
        <row r="2">
          <cell r="A2">
            <v>0</v>
          </cell>
        </row>
      </sheetData>
      <sheetData sheetId="1849">
        <row r="2">
          <cell r="A2">
            <v>0</v>
          </cell>
        </row>
      </sheetData>
      <sheetData sheetId="1850">
        <row r="2">
          <cell r="A2">
            <v>0</v>
          </cell>
        </row>
      </sheetData>
      <sheetData sheetId="1851">
        <row r="2">
          <cell r="A2">
            <v>0</v>
          </cell>
        </row>
      </sheetData>
      <sheetData sheetId="1852">
        <row r="2">
          <cell r="A2">
            <v>0</v>
          </cell>
        </row>
      </sheetData>
      <sheetData sheetId="1853">
        <row r="2">
          <cell r="A2">
            <v>0</v>
          </cell>
        </row>
      </sheetData>
      <sheetData sheetId="1854">
        <row r="2">
          <cell r="A2">
            <v>0</v>
          </cell>
        </row>
      </sheetData>
      <sheetData sheetId="1855">
        <row r="2">
          <cell r="A2">
            <v>0</v>
          </cell>
        </row>
      </sheetData>
      <sheetData sheetId="1856">
        <row r="2">
          <cell r="A2">
            <v>0</v>
          </cell>
        </row>
      </sheetData>
      <sheetData sheetId="1857">
        <row r="2">
          <cell r="A2">
            <v>0</v>
          </cell>
        </row>
      </sheetData>
      <sheetData sheetId="1858">
        <row r="2">
          <cell r="A2">
            <v>0</v>
          </cell>
        </row>
      </sheetData>
      <sheetData sheetId="1859">
        <row r="2">
          <cell r="A2">
            <v>0</v>
          </cell>
        </row>
      </sheetData>
      <sheetData sheetId="1860">
        <row r="2">
          <cell r="A2">
            <v>0</v>
          </cell>
        </row>
      </sheetData>
      <sheetData sheetId="1861">
        <row r="2">
          <cell r="A2">
            <v>0</v>
          </cell>
        </row>
      </sheetData>
      <sheetData sheetId="1862">
        <row r="2">
          <cell r="A2">
            <v>0</v>
          </cell>
        </row>
      </sheetData>
      <sheetData sheetId="1863">
        <row r="2">
          <cell r="A2">
            <v>0</v>
          </cell>
        </row>
      </sheetData>
      <sheetData sheetId="1864">
        <row r="2">
          <cell r="A2">
            <v>0</v>
          </cell>
        </row>
      </sheetData>
      <sheetData sheetId="1865">
        <row r="2">
          <cell r="A2">
            <v>0</v>
          </cell>
        </row>
      </sheetData>
      <sheetData sheetId="1866">
        <row r="2">
          <cell r="A2">
            <v>0</v>
          </cell>
        </row>
      </sheetData>
      <sheetData sheetId="1867">
        <row r="2">
          <cell r="A2">
            <v>0</v>
          </cell>
        </row>
      </sheetData>
      <sheetData sheetId="1868">
        <row r="2">
          <cell r="A2">
            <v>0</v>
          </cell>
        </row>
      </sheetData>
      <sheetData sheetId="1869">
        <row r="2">
          <cell r="A2">
            <v>0</v>
          </cell>
        </row>
      </sheetData>
      <sheetData sheetId="1870">
        <row r="2">
          <cell r="A2">
            <v>0</v>
          </cell>
        </row>
      </sheetData>
      <sheetData sheetId="1871">
        <row r="2">
          <cell r="A2">
            <v>0</v>
          </cell>
        </row>
      </sheetData>
      <sheetData sheetId="1872">
        <row r="2">
          <cell r="A2">
            <v>0</v>
          </cell>
        </row>
      </sheetData>
      <sheetData sheetId="1873">
        <row r="2">
          <cell r="A2">
            <v>0</v>
          </cell>
        </row>
      </sheetData>
      <sheetData sheetId="1874">
        <row r="2">
          <cell r="A2">
            <v>0</v>
          </cell>
        </row>
      </sheetData>
      <sheetData sheetId="1875">
        <row r="2">
          <cell r="A2">
            <v>0</v>
          </cell>
        </row>
      </sheetData>
      <sheetData sheetId="1876">
        <row r="2">
          <cell r="A2">
            <v>0</v>
          </cell>
        </row>
      </sheetData>
      <sheetData sheetId="1877">
        <row r="2">
          <cell r="A2">
            <v>0</v>
          </cell>
        </row>
      </sheetData>
      <sheetData sheetId="1878">
        <row r="2">
          <cell r="A2">
            <v>0</v>
          </cell>
        </row>
      </sheetData>
      <sheetData sheetId="1879">
        <row r="2">
          <cell r="A2">
            <v>0</v>
          </cell>
        </row>
      </sheetData>
      <sheetData sheetId="1880">
        <row r="2">
          <cell r="A2">
            <v>0</v>
          </cell>
        </row>
      </sheetData>
      <sheetData sheetId="1881">
        <row r="2">
          <cell r="A2">
            <v>0</v>
          </cell>
        </row>
      </sheetData>
      <sheetData sheetId="1882">
        <row r="2">
          <cell r="A2">
            <v>0</v>
          </cell>
        </row>
      </sheetData>
      <sheetData sheetId="1883">
        <row r="2">
          <cell r="A2">
            <v>0</v>
          </cell>
        </row>
      </sheetData>
      <sheetData sheetId="1884">
        <row r="2">
          <cell r="A2">
            <v>0</v>
          </cell>
        </row>
      </sheetData>
      <sheetData sheetId="1885">
        <row r="2">
          <cell r="A2">
            <v>0</v>
          </cell>
        </row>
      </sheetData>
      <sheetData sheetId="1886">
        <row r="2">
          <cell r="A2">
            <v>0</v>
          </cell>
        </row>
      </sheetData>
      <sheetData sheetId="1887">
        <row r="2">
          <cell r="A2">
            <v>0</v>
          </cell>
        </row>
      </sheetData>
      <sheetData sheetId="1888">
        <row r="2">
          <cell r="A2">
            <v>0</v>
          </cell>
        </row>
      </sheetData>
      <sheetData sheetId="1889">
        <row r="2">
          <cell r="A2">
            <v>0</v>
          </cell>
        </row>
      </sheetData>
      <sheetData sheetId="1890">
        <row r="2">
          <cell r="A2">
            <v>0</v>
          </cell>
        </row>
      </sheetData>
      <sheetData sheetId="1891">
        <row r="2">
          <cell r="A2">
            <v>0</v>
          </cell>
        </row>
      </sheetData>
      <sheetData sheetId="1892">
        <row r="2">
          <cell r="A2">
            <v>0</v>
          </cell>
        </row>
      </sheetData>
      <sheetData sheetId="1893">
        <row r="2">
          <cell r="A2">
            <v>0</v>
          </cell>
        </row>
      </sheetData>
      <sheetData sheetId="1894">
        <row r="2">
          <cell r="A2">
            <v>0</v>
          </cell>
        </row>
      </sheetData>
      <sheetData sheetId="1895">
        <row r="2">
          <cell r="A2">
            <v>0</v>
          </cell>
        </row>
      </sheetData>
      <sheetData sheetId="1896">
        <row r="2">
          <cell r="A2">
            <v>0</v>
          </cell>
        </row>
      </sheetData>
      <sheetData sheetId="1897">
        <row r="2">
          <cell r="A2">
            <v>0</v>
          </cell>
        </row>
      </sheetData>
      <sheetData sheetId="1898">
        <row r="2">
          <cell r="A2">
            <v>0</v>
          </cell>
        </row>
      </sheetData>
      <sheetData sheetId="1899">
        <row r="2">
          <cell r="A2">
            <v>0</v>
          </cell>
        </row>
      </sheetData>
      <sheetData sheetId="1900">
        <row r="2">
          <cell r="A2">
            <v>0</v>
          </cell>
        </row>
      </sheetData>
      <sheetData sheetId="1901">
        <row r="2">
          <cell r="A2">
            <v>0</v>
          </cell>
        </row>
      </sheetData>
      <sheetData sheetId="1902">
        <row r="2">
          <cell r="A2">
            <v>0</v>
          </cell>
        </row>
      </sheetData>
      <sheetData sheetId="1903">
        <row r="2">
          <cell r="A2">
            <v>0</v>
          </cell>
        </row>
      </sheetData>
      <sheetData sheetId="1904">
        <row r="2">
          <cell r="A2">
            <v>0</v>
          </cell>
        </row>
      </sheetData>
      <sheetData sheetId="1905">
        <row r="2">
          <cell r="A2">
            <v>0</v>
          </cell>
        </row>
      </sheetData>
      <sheetData sheetId="1906">
        <row r="2">
          <cell r="A2">
            <v>0</v>
          </cell>
        </row>
      </sheetData>
      <sheetData sheetId="1907">
        <row r="2">
          <cell r="A2">
            <v>0</v>
          </cell>
        </row>
      </sheetData>
      <sheetData sheetId="1908">
        <row r="2">
          <cell r="A2">
            <v>0</v>
          </cell>
        </row>
      </sheetData>
      <sheetData sheetId="1909">
        <row r="2">
          <cell r="A2">
            <v>0</v>
          </cell>
        </row>
      </sheetData>
      <sheetData sheetId="1910">
        <row r="2">
          <cell r="A2">
            <v>0</v>
          </cell>
        </row>
      </sheetData>
      <sheetData sheetId="1911">
        <row r="2">
          <cell r="A2">
            <v>0</v>
          </cell>
        </row>
      </sheetData>
      <sheetData sheetId="1912">
        <row r="2">
          <cell r="A2">
            <v>0</v>
          </cell>
        </row>
      </sheetData>
      <sheetData sheetId="1913">
        <row r="2">
          <cell r="A2">
            <v>0</v>
          </cell>
        </row>
      </sheetData>
      <sheetData sheetId="1914">
        <row r="2">
          <cell r="A2">
            <v>0</v>
          </cell>
        </row>
      </sheetData>
      <sheetData sheetId="1915">
        <row r="2">
          <cell r="A2">
            <v>0</v>
          </cell>
        </row>
      </sheetData>
      <sheetData sheetId="1916">
        <row r="2">
          <cell r="A2">
            <v>0</v>
          </cell>
        </row>
      </sheetData>
      <sheetData sheetId="1917">
        <row r="2">
          <cell r="A2">
            <v>0</v>
          </cell>
        </row>
      </sheetData>
      <sheetData sheetId="1918">
        <row r="2">
          <cell r="A2">
            <v>0</v>
          </cell>
        </row>
      </sheetData>
      <sheetData sheetId="1919">
        <row r="2">
          <cell r="A2">
            <v>0</v>
          </cell>
        </row>
      </sheetData>
      <sheetData sheetId="1920">
        <row r="2">
          <cell r="A2">
            <v>0</v>
          </cell>
        </row>
      </sheetData>
      <sheetData sheetId="1921">
        <row r="2">
          <cell r="A2">
            <v>0</v>
          </cell>
        </row>
      </sheetData>
      <sheetData sheetId="1922">
        <row r="2">
          <cell r="A2">
            <v>0</v>
          </cell>
        </row>
      </sheetData>
      <sheetData sheetId="1923">
        <row r="2">
          <cell r="A2">
            <v>0</v>
          </cell>
        </row>
      </sheetData>
      <sheetData sheetId="1924">
        <row r="2">
          <cell r="A2">
            <v>0</v>
          </cell>
        </row>
      </sheetData>
      <sheetData sheetId="1925">
        <row r="2">
          <cell r="A2">
            <v>0</v>
          </cell>
        </row>
      </sheetData>
      <sheetData sheetId="1926">
        <row r="2">
          <cell r="A2">
            <v>0</v>
          </cell>
        </row>
      </sheetData>
      <sheetData sheetId="1927">
        <row r="2">
          <cell r="A2">
            <v>0</v>
          </cell>
        </row>
      </sheetData>
      <sheetData sheetId="1928">
        <row r="2">
          <cell r="A2">
            <v>0</v>
          </cell>
        </row>
      </sheetData>
      <sheetData sheetId="1929">
        <row r="2">
          <cell r="A2">
            <v>0</v>
          </cell>
        </row>
      </sheetData>
      <sheetData sheetId="1930">
        <row r="2">
          <cell r="A2">
            <v>0</v>
          </cell>
        </row>
      </sheetData>
      <sheetData sheetId="1931">
        <row r="2">
          <cell r="A2">
            <v>0</v>
          </cell>
        </row>
      </sheetData>
      <sheetData sheetId="1932">
        <row r="2">
          <cell r="A2">
            <v>0</v>
          </cell>
        </row>
      </sheetData>
      <sheetData sheetId="1933">
        <row r="2">
          <cell r="A2">
            <v>0</v>
          </cell>
        </row>
      </sheetData>
      <sheetData sheetId="1934">
        <row r="2">
          <cell r="A2">
            <v>0</v>
          </cell>
        </row>
      </sheetData>
      <sheetData sheetId="1935">
        <row r="2">
          <cell r="A2">
            <v>0</v>
          </cell>
        </row>
      </sheetData>
      <sheetData sheetId="1936">
        <row r="2">
          <cell r="A2">
            <v>0</v>
          </cell>
        </row>
      </sheetData>
      <sheetData sheetId="1937">
        <row r="2">
          <cell r="A2">
            <v>0</v>
          </cell>
        </row>
      </sheetData>
      <sheetData sheetId="1938">
        <row r="2">
          <cell r="A2">
            <v>0</v>
          </cell>
        </row>
      </sheetData>
      <sheetData sheetId="1939">
        <row r="2">
          <cell r="A2">
            <v>0</v>
          </cell>
        </row>
      </sheetData>
      <sheetData sheetId="1940">
        <row r="2">
          <cell r="A2">
            <v>0</v>
          </cell>
        </row>
      </sheetData>
      <sheetData sheetId="1941">
        <row r="2">
          <cell r="A2">
            <v>0</v>
          </cell>
        </row>
      </sheetData>
      <sheetData sheetId="1942">
        <row r="2">
          <cell r="A2">
            <v>0</v>
          </cell>
        </row>
      </sheetData>
      <sheetData sheetId="1943">
        <row r="2">
          <cell r="A2">
            <v>0</v>
          </cell>
        </row>
      </sheetData>
      <sheetData sheetId="1944">
        <row r="2">
          <cell r="A2">
            <v>0</v>
          </cell>
        </row>
      </sheetData>
      <sheetData sheetId="1945">
        <row r="2">
          <cell r="A2">
            <v>0</v>
          </cell>
        </row>
      </sheetData>
      <sheetData sheetId="1946">
        <row r="2">
          <cell r="A2">
            <v>0</v>
          </cell>
        </row>
      </sheetData>
      <sheetData sheetId="1947">
        <row r="2">
          <cell r="A2">
            <v>0</v>
          </cell>
        </row>
      </sheetData>
      <sheetData sheetId="1948">
        <row r="2">
          <cell r="A2">
            <v>0</v>
          </cell>
        </row>
      </sheetData>
      <sheetData sheetId="1949">
        <row r="2">
          <cell r="A2">
            <v>0</v>
          </cell>
        </row>
      </sheetData>
      <sheetData sheetId="1950">
        <row r="2">
          <cell r="A2">
            <v>0</v>
          </cell>
        </row>
      </sheetData>
      <sheetData sheetId="1951">
        <row r="2">
          <cell r="A2">
            <v>0</v>
          </cell>
        </row>
      </sheetData>
      <sheetData sheetId="1952">
        <row r="2">
          <cell r="A2">
            <v>0</v>
          </cell>
        </row>
      </sheetData>
      <sheetData sheetId="1953">
        <row r="2">
          <cell r="A2">
            <v>0</v>
          </cell>
        </row>
      </sheetData>
      <sheetData sheetId="1954">
        <row r="2">
          <cell r="A2">
            <v>0</v>
          </cell>
        </row>
      </sheetData>
      <sheetData sheetId="1955">
        <row r="2">
          <cell r="A2">
            <v>0</v>
          </cell>
        </row>
      </sheetData>
      <sheetData sheetId="1956">
        <row r="2">
          <cell r="A2">
            <v>0</v>
          </cell>
        </row>
      </sheetData>
      <sheetData sheetId="1957">
        <row r="2">
          <cell r="A2">
            <v>0</v>
          </cell>
        </row>
      </sheetData>
      <sheetData sheetId="1958">
        <row r="2">
          <cell r="A2">
            <v>0</v>
          </cell>
        </row>
      </sheetData>
      <sheetData sheetId="1959">
        <row r="2">
          <cell r="A2">
            <v>0</v>
          </cell>
        </row>
      </sheetData>
      <sheetData sheetId="1960">
        <row r="2">
          <cell r="A2">
            <v>0</v>
          </cell>
        </row>
      </sheetData>
      <sheetData sheetId="1961">
        <row r="2">
          <cell r="A2">
            <v>0</v>
          </cell>
        </row>
      </sheetData>
      <sheetData sheetId="1962">
        <row r="2">
          <cell r="A2">
            <v>0</v>
          </cell>
        </row>
      </sheetData>
      <sheetData sheetId="1963">
        <row r="2">
          <cell r="A2">
            <v>0</v>
          </cell>
        </row>
      </sheetData>
      <sheetData sheetId="1964">
        <row r="2">
          <cell r="A2">
            <v>0</v>
          </cell>
        </row>
      </sheetData>
      <sheetData sheetId="1965">
        <row r="2">
          <cell r="A2">
            <v>0</v>
          </cell>
        </row>
      </sheetData>
      <sheetData sheetId="1966">
        <row r="2">
          <cell r="A2">
            <v>0</v>
          </cell>
        </row>
      </sheetData>
      <sheetData sheetId="1967">
        <row r="2">
          <cell r="A2">
            <v>0</v>
          </cell>
        </row>
      </sheetData>
      <sheetData sheetId="1968">
        <row r="2">
          <cell r="A2">
            <v>0</v>
          </cell>
        </row>
      </sheetData>
      <sheetData sheetId="1969">
        <row r="2">
          <cell r="A2">
            <v>0</v>
          </cell>
        </row>
      </sheetData>
      <sheetData sheetId="1970">
        <row r="2">
          <cell r="A2">
            <v>0</v>
          </cell>
        </row>
      </sheetData>
      <sheetData sheetId="1971">
        <row r="2">
          <cell r="A2">
            <v>0</v>
          </cell>
        </row>
      </sheetData>
      <sheetData sheetId="1972">
        <row r="2">
          <cell r="A2">
            <v>0</v>
          </cell>
        </row>
      </sheetData>
      <sheetData sheetId="1973">
        <row r="2">
          <cell r="A2">
            <v>0</v>
          </cell>
        </row>
      </sheetData>
      <sheetData sheetId="1974">
        <row r="2">
          <cell r="A2">
            <v>0</v>
          </cell>
        </row>
      </sheetData>
      <sheetData sheetId="1975">
        <row r="2">
          <cell r="A2">
            <v>0</v>
          </cell>
        </row>
      </sheetData>
      <sheetData sheetId="1976">
        <row r="2">
          <cell r="A2">
            <v>0</v>
          </cell>
        </row>
      </sheetData>
      <sheetData sheetId="1977">
        <row r="2">
          <cell r="A2">
            <v>0</v>
          </cell>
        </row>
      </sheetData>
      <sheetData sheetId="1978">
        <row r="2">
          <cell r="A2">
            <v>0</v>
          </cell>
        </row>
      </sheetData>
      <sheetData sheetId="1979">
        <row r="2">
          <cell r="A2">
            <v>0</v>
          </cell>
        </row>
      </sheetData>
      <sheetData sheetId="1980">
        <row r="2">
          <cell r="A2">
            <v>0</v>
          </cell>
        </row>
      </sheetData>
      <sheetData sheetId="1981">
        <row r="2">
          <cell r="A2">
            <v>0</v>
          </cell>
        </row>
      </sheetData>
      <sheetData sheetId="1982">
        <row r="2">
          <cell r="A2">
            <v>0</v>
          </cell>
        </row>
      </sheetData>
      <sheetData sheetId="1983">
        <row r="2">
          <cell r="A2">
            <v>0</v>
          </cell>
        </row>
      </sheetData>
      <sheetData sheetId="1984">
        <row r="2">
          <cell r="A2">
            <v>0</v>
          </cell>
        </row>
      </sheetData>
      <sheetData sheetId="1985">
        <row r="2">
          <cell r="A2">
            <v>0</v>
          </cell>
        </row>
      </sheetData>
      <sheetData sheetId="1986">
        <row r="2">
          <cell r="A2">
            <v>0</v>
          </cell>
        </row>
      </sheetData>
      <sheetData sheetId="1987">
        <row r="2">
          <cell r="A2">
            <v>0</v>
          </cell>
        </row>
      </sheetData>
      <sheetData sheetId="1988">
        <row r="2">
          <cell r="A2">
            <v>0</v>
          </cell>
        </row>
      </sheetData>
      <sheetData sheetId="1989">
        <row r="2">
          <cell r="A2">
            <v>0</v>
          </cell>
        </row>
      </sheetData>
      <sheetData sheetId="1990">
        <row r="2">
          <cell r="A2">
            <v>0</v>
          </cell>
        </row>
      </sheetData>
      <sheetData sheetId="1991">
        <row r="2">
          <cell r="A2">
            <v>0</v>
          </cell>
        </row>
      </sheetData>
      <sheetData sheetId="1992">
        <row r="2">
          <cell r="A2">
            <v>0</v>
          </cell>
        </row>
      </sheetData>
      <sheetData sheetId="1993">
        <row r="2">
          <cell r="A2">
            <v>0</v>
          </cell>
        </row>
      </sheetData>
      <sheetData sheetId="1994">
        <row r="2">
          <cell r="A2">
            <v>0</v>
          </cell>
        </row>
      </sheetData>
      <sheetData sheetId="1995">
        <row r="2">
          <cell r="A2">
            <v>0</v>
          </cell>
        </row>
      </sheetData>
      <sheetData sheetId="1996">
        <row r="2">
          <cell r="A2">
            <v>0</v>
          </cell>
        </row>
      </sheetData>
      <sheetData sheetId="1997">
        <row r="2">
          <cell r="A2">
            <v>0</v>
          </cell>
        </row>
      </sheetData>
      <sheetData sheetId="1998">
        <row r="2">
          <cell r="A2">
            <v>0</v>
          </cell>
        </row>
      </sheetData>
      <sheetData sheetId="1999">
        <row r="2">
          <cell r="A2">
            <v>0</v>
          </cell>
        </row>
      </sheetData>
      <sheetData sheetId="2000">
        <row r="2">
          <cell r="A2">
            <v>0</v>
          </cell>
        </row>
      </sheetData>
      <sheetData sheetId="2001">
        <row r="2">
          <cell r="A2">
            <v>0</v>
          </cell>
        </row>
      </sheetData>
      <sheetData sheetId="2002">
        <row r="2">
          <cell r="A2">
            <v>0</v>
          </cell>
        </row>
      </sheetData>
      <sheetData sheetId="2003">
        <row r="2">
          <cell r="A2">
            <v>0</v>
          </cell>
        </row>
      </sheetData>
      <sheetData sheetId="2004">
        <row r="2">
          <cell r="A2">
            <v>0</v>
          </cell>
        </row>
      </sheetData>
      <sheetData sheetId="2005">
        <row r="2">
          <cell r="A2">
            <v>0</v>
          </cell>
        </row>
      </sheetData>
      <sheetData sheetId="2006">
        <row r="2">
          <cell r="A2">
            <v>0</v>
          </cell>
        </row>
      </sheetData>
      <sheetData sheetId="2007">
        <row r="2">
          <cell r="A2">
            <v>0</v>
          </cell>
        </row>
      </sheetData>
      <sheetData sheetId="2008">
        <row r="2">
          <cell r="A2">
            <v>0</v>
          </cell>
        </row>
      </sheetData>
      <sheetData sheetId="2009">
        <row r="2">
          <cell r="A2">
            <v>0</v>
          </cell>
        </row>
      </sheetData>
      <sheetData sheetId="2010">
        <row r="2">
          <cell r="A2">
            <v>0</v>
          </cell>
        </row>
      </sheetData>
      <sheetData sheetId="2011">
        <row r="2">
          <cell r="A2">
            <v>0</v>
          </cell>
        </row>
      </sheetData>
      <sheetData sheetId="2012">
        <row r="2">
          <cell r="A2">
            <v>0</v>
          </cell>
        </row>
      </sheetData>
      <sheetData sheetId="2013">
        <row r="2">
          <cell r="A2">
            <v>0</v>
          </cell>
        </row>
      </sheetData>
      <sheetData sheetId="2014">
        <row r="2">
          <cell r="A2">
            <v>0</v>
          </cell>
        </row>
      </sheetData>
      <sheetData sheetId="2015">
        <row r="2">
          <cell r="A2">
            <v>0</v>
          </cell>
        </row>
      </sheetData>
      <sheetData sheetId="2016">
        <row r="2">
          <cell r="A2">
            <v>0</v>
          </cell>
        </row>
      </sheetData>
      <sheetData sheetId="2017">
        <row r="2">
          <cell r="A2">
            <v>0</v>
          </cell>
        </row>
      </sheetData>
      <sheetData sheetId="2018">
        <row r="2">
          <cell r="A2">
            <v>0</v>
          </cell>
        </row>
      </sheetData>
      <sheetData sheetId="2019">
        <row r="2">
          <cell r="A2">
            <v>0</v>
          </cell>
        </row>
      </sheetData>
      <sheetData sheetId="2020">
        <row r="2">
          <cell r="A2">
            <v>0</v>
          </cell>
        </row>
      </sheetData>
      <sheetData sheetId="2021">
        <row r="2">
          <cell r="A2">
            <v>0</v>
          </cell>
        </row>
      </sheetData>
      <sheetData sheetId="2022">
        <row r="2">
          <cell r="A2">
            <v>0</v>
          </cell>
        </row>
      </sheetData>
      <sheetData sheetId="2023">
        <row r="2">
          <cell r="A2">
            <v>0</v>
          </cell>
        </row>
      </sheetData>
      <sheetData sheetId="2024">
        <row r="2">
          <cell r="A2">
            <v>0</v>
          </cell>
        </row>
      </sheetData>
      <sheetData sheetId="2025">
        <row r="2">
          <cell r="A2">
            <v>0</v>
          </cell>
        </row>
      </sheetData>
      <sheetData sheetId="2026">
        <row r="2">
          <cell r="A2">
            <v>0</v>
          </cell>
        </row>
      </sheetData>
      <sheetData sheetId="2027">
        <row r="2">
          <cell r="A2">
            <v>0</v>
          </cell>
        </row>
      </sheetData>
      <sheetData sheetId="2028">
        <row r="2">
          <cell r="A2">
            <v>0</v>
          </cell>
        </row>
      </sheetData>
      <sheetData sheetId="2029">
        <row r="2">
          <cell r="A2">
            <v>0</v>
          </cell>
        </row>
      </sheetData>
      <sheetData sheetId="2030">
        <row r="2">
          <cell r="A2">
            <v>0</v>
          </cell>
        </row>
      </sheetData>
      <sheetData sheetId="2031">
        <row r="2">
          <cell r="A2">
            <v>0</v>
          </cell>
        </row>
      </sheetData>
      <sheetData sheetId="2032">
        <row r="2">
          <cell r="A2">
            <v>0</v>
          </cell>
        </row>
      </sheetData>
      <sheetData sheetId="2033">
        <row r="2">
          <cell r="A2">
            <v>0</v>
          </cell>
        </row>
      </sheetData>
      <sheetData sheetId="2034">
        <row r="2">
          <cell r="A2">
            <v>0</v>
          </cell>
        </row>
      </sheetData>
      <sheetData sheetId="2035">
        <row r="2">
          <cell r="A2">
            <v>0</v>
          </cell>
        </row>
      </sheetData>
      <sheetData sheetId="2036">
        <row r="2">
          <cell r="A2">
            <v>0</v>
          </cell>
        </row>
      </sheetData>
      <sheetData sheetId="2037">
        <row r="2">
          <cell r="A2">
            <v>0</v>
          </cell>
        </row>
      </sheetData>
      <sheetData sheetId="2038">
        <row r="2">
          <cell r="A2">
            <v>0</v>
          </cell>
        </row>
      </sheetData>
      <sheetData sheetId="2039">
        <row r="2">
          <cell r="A2">
            <v>0</v>
          </cell>
        </row>
      </sheetData>
      <sheetData sheetId="2040">
        <row r="2">
          <cell r="A2">
            <v>0</v>
          </cell>
        </row>
      </sheetData>
      <sheetData sheetId="2041">
        <row r="2">
          <cell r="A2">
            <v>0</v>
          </cell>
        </row>
      </sheetData>
      <sheetData sheetId="2042">
        <row r="2">
          <cell r="A2">
            <v>0</v>
          </cell>
        </row>
      </sheetData>
      <sheetData sheetId="2043">
        <row r="2">
          <cell r="A2">
            <v>0</v>
          </cell>
        </row>
      </sheetData>
      <sheetData sheetId="2044">
        <row r="2">
          <cell r="A2">
            <v>0</v>
          </cell>
        </row>
      </sheetData>
      <sheetData sheetId="2045">
        <row r="2">
          <cell r="A2">
            <v>0</v>
          </cell>
        </row>
      </sheetData>
      <sheetData sheetId="2046">
        <row r="2">
          <cell r="A2">
            <v>0</v>
          </cell>
        </row>
      </sheetData>
      <sheetData sheetId="2047">
        <row r="2">
          <cell r="A2">
            <v>0</v>
          </cell>
        </row>
      </sheetData>
      <sheetData sheetId="2048">
        <row r="2">
          <cell r="A2">
            <v>0</v>
          </cell>
        </row>
      </sheetData>
      <sheetData sheetId="2049">
        <row r="2">
          <cell r="A2">
            <v>0</v>
          </cell>
        </row>
      </sheetData>
      <sheetData sheetId="2050">
        <row r="2">
          <cell r="A2">
            <v>0</v>
          </cell>
        </row>
      </sheetData>
      <sheetData sheetId="2051">
        <row r="2">
          <cell r="A2">
            <v>0</v>
          </cell>
        </row>
      </sheetData>
      <sheetData sheetId="2052">
        <row r="2">
          <cell r="A2">
            <v>0</v>
          </cell>
        </row>
      </sheetData>
      <sheetData sheetId="2053">
        <row r="2">
          <cell r="A2">
            <v>0</v>
          </cell>
        </row>
      </sheetData>
      <sheetData sheetId="2054">
        <row r="2">
          <cell r="A2">
            <v>0</v>
          </cell>
        </row>
      </sheetData>
      <sheetData sheetId="2055">
        <row r="2">
          <cell r="A2">
            <v>0</v>
          </cell>
        </row>
      </sheetData>
      <sheetData sheetId="2056">
        <row r="2">
          <cell r="A2">
            <v>0</v>
          </cell>
        </row>
      </sheetData>
      <sheetData sheetId="2057">
        <row r="2">
          <cell r="A2">
            <v>0</v>
          </cell>
        </row>
      </sheetData>
      <sheetData sheetId="2058">
        <row r="2">
          <cell r="A2">
            <v>0</v>
          </cell>
        </row>
      </sheetData>
      <sheetData sheetId="2059">
        <row r="2">
          <cell r="A2">
            <v>0</v>
          </cell>
        </row>
      </sheetData>
      <sheetData sheetId="2060">
        <row r="2">
          <cell r="A2">
            <v>0</v>
          </cell>
        </row>
      </sheetData>
      <sheetData sheetId="2061">
        <row r="2">
          <cell r="A2">
            <v>0</v>
          </cell>
        </row>
      </sheetData>
      <sheetData sheetId="2062">
        <row r="2">
          <cell r="A2">
            <v>0</v>
          </cell>
        </row>
      </sheetData>
      <sheetData sheetId="2063">
        <row r="2">
          <cell r="A2">
            <v>0</v>
          </cell>
        </row>
      </sheetData>
      <sheetData sheetId="2064">
        <row r="2">
          <cell r="A2">
            <v>0</v>
          </cell>
        </row>
      </sheetData>
      <sheetData sheetId="2065">
        <row r="2">
          <cell r="A2">
            <v>0</v>
          </cell>
        </row>
      </sheetData>
      <sheetData sheetId="2066">
        <row r="2">
          <cell r="A2">
            <v>0</v>
          </cell>
        </row>
      </sheetData>
      <sheetData sheetId="2067">
        <row r="2">
          <cell r="A2">
            <v>0</v>
          </cell>
        </row>
      </sheetData>
      <sheetData sheetId="2068">
        <row r="2">
          <cell r="A2">
            <v>0</v>
          </cell>
        </row>
      </sheetData>
      <sheetData sheetId="2069">
        <row r="2">
          <cell r="A2">
            <v>0</v>
          </cell>
        </row>
      </sheetData>
      <sheetData sheetId="2070">
        <row r="2">
          <cell r="A2">
            <v>0</v>
          </cell>
        </row>
      </sheetData>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ow r="2">
          <cell r="A2">
            <v>0</v>
          </cell>
        </row>
      </sheetData>
      <sheetData sheetId="2120">
        <row r="2">
          <cell r="A2">
            <v>0</v>
          </cell>
        </row>
      </sheetData>
      <sheetData sheetId="2121">
        <row r="2">
          <cell r="A2">
            <v>0</v>
          </cell>
        </row>
      </sheetData>
      <sheetData sheetId="2122">
        <row r="2">
          <cell r="A2">
            <v>0</v>
          </cell>
        </row>
      </sheetData>
      <sheetData sheetId="2123">
        <row r="2">
          <cell r="A2">
            <v>0</v>
          </cell>
        </row>
      </sheetData>
      <sheetData sheetId="2124">
        <row r="2">
          <cell r="A2">
            <v>0</v>
          </cell>
        </row>
      </sheetData>
      <sheetData sheetId="2125">
        <row r="2">
          <cell r="A2">
            <v>0</v>
          </cell>
        </row>
      </sheetData>
      <sheetData sheetId="2126">
        <row r="2">
          <cell r="A2">
            <v>0</v>
          </cell>
        </row>
      </sheetData>
      <sheetData sheetId="2127">
        <row r="2">
          <cell r="A2">
            <v>0</v>
          </cell>
        </row>
      </sheetData>
      <sheetData sheetId="2128">
        <row r="2">
          <cell r="A2">
            <v>0</v>
          </cell>
        </row>
      </sheetData>
      <sheetData sheetId="2129">
        <row r="2">
          <cell r="A2">
            <v>0</v>
          </cell>
        </row>
      </sheetData>
      <sheetData sheetId="2130">
        <row r="2">
          <cell r="A2">
            <v>0</v>
          </cell>
        </row>
      </sheetData>
      <sheetData sheetId="2131">
        <row r="2">
          <cell r="A2">
            <v>0</v>
          </cell>
        </row>
      </sheetData>
      <sheetData sheetId="2132">
        <row r="2">
          <cell r="A2">
            <v>0</v>
          </cell>
        </row>
      </sheetData>
      <sheetData sheetId="2133">
        <row r="2">
          <cell r="A2">
            <v>0</v>
          </cell>
        </row>
      </sheetData>
      <sheetData sheetId="2134">
        <row r="2">
          <cell r="A2">
            <v>0</v>
          </cell>
        </row>
      </sheetData>
      <sheetData sheetId="2135">
        <row r="2">
          <cell r="A2">
            <v>0</v>
          </cell>
        </row>
      </sheetData>
      <sheetData sheetId="2136">
        <row r="2">
          <cell r="A2">
            <v>0</v>
          </cell>
        </row>
      </sheetData>
      <sheetData sheetId="2137">
        <row r="2">
          <cell r="A2">
            <v>0</v>
          </cell>
        </row>
      </sheetData>
      <sheetData sheetId="2138">
        <row r="2">
          <cell r="A2">
            <v>0</v>
          </cell>
        </row>
      </sheetData>
      <sheetData sheetId="2139">
        <row r="2">
          <cell r="A2">
            <v>0</v>
          </cell>
        </row>
      </sheetData>
      <sheetData sheetId="2140">
        <row r="2">
          <cell r="A2">
            <v>0</v>
          </cell>
        </row>
      </sheetData>
      <sheetData sheetId="2141">
        <row r="2">
          <cell r="A2">
            <v>0</v>
          </cell>
        </row>
      </sheetData>
      <sheetData sheetId="2142">
        <row r="2">
          <cell r="A2">
            <v>0</v>
          </cell>
        </row>
      </sheetData>
      <sheetData sheetId="2143">
        <row r="2">
          <cell r="A2">
            <v>0</v>
          </cell>
        </row>
      </sheetData>
      <sheetData sheetId="2144">
        <row r="2">
          <cell r="A2">
            <v>0</v>
          </cell>
        </row>
      </sheetData>
      <sheetData sheetId="2145">
        <row r="2">
          <cell r="A2">
            <v>0</v>
          </cell>
        </row>
      </sheetData>
      <sheetData sheetId="2146">
        <row r="2">
          <cell r="A2">
            <v>0</v>
          </cell>
        </row>
      </sheetData>
      <sheetData sheetId="2147">
        <row r="2">
          <cell r="A2">
            <v>0</v>
          </cell>
        </row>
      </sheetData>
      <sheetData sheetId="2148">
        <row r="2">
          <cell r="A2">
            <v>0</v>
          </cell>
        </row>
      </sheetData>
      <sheetData sheetId="2149">
        <row r="2">
          <cell r="A2">
            <v>0</v>
          </cell>
        </row>
      </sheetData>
      <sheetData sheetId="2150">
        <row r="2">
          <cell r="A2">
            <v>0</v>
          </cell>
        </row>
      </sheetData>
      <sheetData sheetId="2151">
        <row r="2">
          <cell r="A2">
            <v>0</v>
          </cell>
        </row>
      </sheetData>
      <sheetData sheetId="2152">
        <row r="2">
          <cell r="A2">
            <v>0</v>
          </cell>
        </row>
      </sheetData>
      <sheetData sheetId="2153">
        <row r="2">
          <cell r="A2">
            <v>0</v>
          </cell>
        </row>
      </sheetData>
      <sheetData sheetId="2154">
        <row r="2">
          <cell r="A2">
            <v>0</v>
          </cell>
        </row>
      </sheetData>
      <sheetData sheetId="2155">
        <row r="2">
          <cell r="A2">
            <v>0</v>
          </cell>
        </row>
      </sheetData>
      <sheetData sheetId="2156">
        <row r="2">
          <cell r="A2">
            <v>0</v>
          </cell>
        </row>
      </sheetData>
      <sheetData sheetId="2157">
        <row r="2">
          <cell r="A2">
            <v>0</v>
          </cell>
        </row>
      </sheetData>
      <sheetData sheetId="2158">
        <row r="2">
          <cell r="A2">
            <v>0</v>
          </cell>
        </row>
      </sheetData>
      <sheetData sheetId="2159">
        <row r="2">
          <cell r="A2">
            <v>0</v>
          </cell>
        </row>
      </sheetData>
      <sheetData sheetId="2160">
        <row r="2">
          <cell r="A2">
            <v>0</v>
          </cell>
        </row>
      </sheetData>
      <sheetData sheetId="2161">
        <row r="2">
          <cell r="A2">
            <v>0</v>
          </cell>
        </row>
      </sheetData>
      <sheetData sheetId="2162">
        <row r="2">
          <cell r="A2">
            <v>0</v>
          </cell>
        </row>
      </sheetData>
      <sheetData sheetId="2163">
        <row r="2">
          <cell r="A2">
            <v>0</v>
          </cell>
        </row>
      </sheetData>
      <sheetData sheetId="2164">
        <row r="2">
          <cell r="A2">
            <v>0</v>
          </cell>
        </row>
      </sheetData>
      <sheetData sheetId="2165">
        <row r="2">
          <cell r="A2">
            <v>0</v>
          </cell>
        </row>
      </sheetData>
      <sheetData sheetId="2166">
        <row r="2">
          <cell r="A2">
            <v>0</v>
          </cell>
        </row>
      </sheetData>
      <sheetData sheetId="2167">
        <row r="2">
          <cell r="A2">
            <v>0</v>
          </cell>
        </row>
      </sheetData>
      <sheetData sheetId="2168">
        <row r="2">
          <cell r="A2">
            <v>0</v>
          </cell>
        </row>
      </sheetData>
      <sheetData sheetId="2169">
        <row r="2">
          <cell r="A2">
            <v>0</v>
          </cell>
        </row>
      </sheetData>
      <sheetData sheetId="2170">
        <row r="2">
          <cell r="A2">
            <v>0</v>
          </cell>
        </row>
      </sheetData>
      <sheetData sheetId="2171">
        <row r="2">
          <cell r="A2">
            <v>0</v>
          </cell>
        </row>
      </sheetData>
      <sheetData sheetId="2172">
        <row r="2">
          <cell r="A2">
            <v>0</v>
          </cell>
        </row>
      </sheetData>
      <sheetData sheetId="2173">
        <row r="2">
          <cell r="A2">
            <v>0</v>
          </cell>
        </row>
      </sheetData>
      <sheetData sheetId="2174">
        <row r="2">
          <cell r="A2">
            <v>0</v>
          </cell>
        </row>
      </sheetData>
      <sheetData sheetId="2175">
        <row r="2">
          <cell r="A2">
            <v>0</v>
          </cell>
        </row>
      </sheetData>
      <sheetData sheetId="2176">
        <row r="2">
          <cell r="A2">
            <v>0</v>
          </cell>
        </row>
      </sheetData>
      <sheetData sheetId="2177">
        <row r="2">
          <cell r="A2">
            <v>0</v>
          </cell>
        </row>
      </sheetData>
      <sheetData sheetId="2178">
        <row r="2">
          <cell r="A2">
            <v>0</v>
          </cell>
        </row>
      </sheetData>
      <sheetData sheetId="2179">
        <row r="2">
          <cell r="A2">
            <v>0</v>
          </cell>
        </row>
      </sheetData>
      <sheetData sheetId="2180">
        <row r="2">
          <cell r="A2">
            <v>0</v>
          </cell>
        </row>
      </sheetData>
      <sheetData sheetId="2181">
        <row r="2">
          <cell r="A2">
            <v>0</v>
          </cell>
        </row>
      </sheetData>
      <sheetData sheetId="2182">
        <row r="2">
          <cell r="A2">
            <v>0</v>
          </cell>
        </row>
      </sheetData>
      <sheetData sheetId="2183">
        <row r="2">
          <cell r="A2">
            <v>0</v>
          </cell>
        </row>
      </sheetData>
      <sheetData sheetId="2184">
        <row r="2">
          <cell r="A2">
            <v>0</v>
          </cell>
        </row>
      </sheetData>
      <sheetData sheetId="2185">
        <row r="2">
          <cell r="A2">
            <v>0</v>
          </cell>
        </row>
      </sheetData>
      <sheetData sheetId="2186">
        <row r="2">
          <cell r="A2">
            <v>0</v>
          </cell>
        </row>
      </sheetData>
      <sheetData sheetId="2187">
        <row r="2">
          <cell r="A2">
            <v>0</v>
          </cell>
        </row>
      </sheetData>
      <sheetData sheetId="2188">
        <row r="2">
          <cell r="A2">
            <v>0</v>
          </cell>
        </row>
      </sheetData>
      <sheetData sheetId="2189">
        <row r="2">
          <cell r="A2">
            <v>0</v>
          </cell>
        </row>
      </sheetData>
      <sheetData sheetId="2190">
        <row r="2">
          <cell r="A2">
            <v>0</v>
          </cell>
        </row>
      </sheetData>
      <sheetData sheetId="2191">
        <row r="2">
          <cell r="A2">
            <v>0</v>
          </cell>
        </row>
      </sheetData>
      <sheetData sheetId="2192">
        <row r="2">
          <cell r="A2">
            <v>0</v>
          </cell>
        </row>
      </sheetData>
      <sheetData sheetId="2193">
        <row r="2">
          <cell r="A2">
            <v>0</v>
          </cell>
        </row>
      </sheetData>
      <sheetData sheetId="2194">
        <row r="2">
          <cell r="A2">
            <v>0</v>
          </cell>
        </row>
      </sheetData>
      <sheetData sheetId="2195">
        <row r="2">
          <cell r="A2">
            <v>0</v>
          </cell>
        </row>
      </sheetData>
      <sheetData sheetId="2196">
        <row r="2">
          <cell r="A2">
            <v>0</v>
          </cell>
        </row>
      </sheetData>
      <sheetData sheetId="2197">
        <row r="2">
          <cell r="A2">
            <v>0</v>
          </cell>
        </row>
      </sheetData>
      <sheetData sheetId="2198">
        <row r="2">
          <cell r="A2">
            <v>0</v>
          </cell>
        </row>
      </sheetData>
      <sheetData sheetId="2199">
        <row r="2">
          <cell r="A2">
            <v>0</v>
          </cell>
        </row>
      </sheetData>
      <sheetData sheetId="2200">
        <row r="2">
          <cell r="A2">
            <v>0</v>
          </cell>
        </row>
      </sheetData>
      <sheetData sheetId="2201">
        <row r="2">
          <cell r="A2">
            <v>0</v>
          </cell>
        </row>
      </sheetData>
      <sheetData sheetId="2202">
        <row r="2">
          <cell r="A2">
            <v>0</v>
          </cell>
        </row>
      </sheetData>
      <sheetData sheetId="2203">
        <row r="2">
          <cell r="A2">
            <v>0</v>
          </cell>
        </row>
      </sheetData>
      <sheetData sheetId="2204">
        <row r="2">
          <cell r="A2">
            <v>0</v>
          </cell>
        </row>
      </sheetData>
      <sheetData sheetId="2205">
        <row r="2">
          <cell r="A2">
            <v>0</v>
          </cell>
        </row>
      </sheetData>
      <sheetData sheetId="2206">
        <row r="2">
          <cell r="A2">
            <v>0</v>
          </cell>
        </row>
      </sheetData>
      <sheetData sheetId="2207">
        <row r="2">
          <cell r="A2">
            <v>0</v>
          </cell>
        </row>
      </sheetData>
      <sheetData sheetId="2208">
        <row r="2">
          <cell r="A2">
            <v>0</v>
          </cell>
        </row>
      </sheetData>
      <sheetData sheetId="2209">
        <row r="2">
          <cell r="A2">
            <v>0</v>
          </cell>
        </row>
      </sheetData>
      <sheetData sheetId="2210">
        <row r="2">
          <cell r="A2">
            <v>0</v>
          </cell>
        </row>
      </sheetData>
      <sheetData sheetId="2211">
        <row r="2">
          <cell r="A2">
            <v>0</v>
          </cell>
        </row>
      </sheetData>
      <sheetData sheetId="2212">
        <row r="2">
          <cell r="A2">
            <v>0</v>
          </cell>
        </row>
      </sheetData>
      <sheetData sheetId="2213">
        <row r="2">
          <cell r="A2">
            <v>0</v>
          </cell>
        </row>
      </sheetData>
      <sheetData sheetId="2214">
        <row r="2">
          <cell r="A2">
            <v>0</v>
          </cell>
        </row>
      </sheetData>
      <sheetData sheetId="2215">
        <row r="2">
          <cell r="A2">
            <v>0</v>
          </cell>
        </row>
      </sheetData>
      <sheetData sheetId="2216">
        <row r="2">
          <cell r="A2">
            <v>0</v>
          </cell>
        </row>
      </sheetData>
      <sheetData sheetId="2217">
        <row r="2">
          <cell r="A2">
            <v>0</v>
          </cell>
        </row>
      </sheetData>
      <sheetData sheetId="2218">
        <row r="2">
          <cell r="A2">
            <v>0</v>
          </cell>
        </row>
      </sheetData>
      <sheetData sheetId="2219">
        <row r="2">
          <cell r="A2">
            <v>0</v>
          </cell>
        </row>
      </sheetData>
      <sheetData sheetId="2220">
        <row r="2">
          <cell r="A2">
            <v>0</v>
          </cell>
        </row>
      </sheetData>
      <sheetData sheetId="2221">
        <row r="2">
          <cell r="A2">
            <v>0</v>
          </cell>
        </row>
      </sheetData>
      <sheetData sheetId="2222">
        <row r="2">
          <cell r="A2">
            <v>0</v>
          </cell>
        </row>
      </sheetData>
      <sheetData sheetId="2223">
        <row r="2">
          <cell r="A2">
            <v>0</v>
          </cell>
        </row>
      </sheetData>
      <sheetData sheetId="2224">
        <row r="2">
          <cell r="A2">
            <v>0</v>
          </cell>
        </row>
      </sheetData>
      <sheetData sheetId="2225">
        <row r="2">
          <cell r="A2">
            <v>0</v>
          </cell>
        </row>
      </sheetData>
      <sheetData sheetId="2226">
        <row r="2">
          <cell r="A2">
            <v>0</v>
          </cell>
        </row>
      </sheetData>
      <sheetData sheetId="2227">
        <row r="2">
          <cell r="A2">
            <v>0</v>
          </cell>
        </row>
      </sheetData>
      <sheetData sheetId="2228">
        <row r="2">
          <cell r="A2">
            <v>0</v>
          </cell>
        </row>
      </sheetData>
      <sheetData sheetId="2229">
        <row r="2">
          <cell r="A2">
            <v>0</v>
          </cell>
        </row>
      </sheetData>
      <sheetData sheetId="2230">
        <row r="2">
          <cell r="A2">
            <v>0</v>
          </cell>
        </row>
      </sheetData>
      <sheetData sheetId="2231">
        <row r="2">
          <cell r="A2">
            <v>0</v>
          </cell>
        </row>
      </sheetData>
      <sheetData sheetId="2232">
        <row r="2">
          <cell r="A2">
            <v>0</v>
          </cell>
        </row>
      </sheetData>
      <sheetData sheetId="2233">
        <row r="2">
          <cell r="A2">
            <v>0</v>
          </cell>
        </row>
      </sheetData>
      <sheetData sheetId="2234">
        <row r="2">
          <cell r="A2">
            <v>0</v>
          </cell>
        </row>
      </sheetData>
      <sheetData sheetId="2235">
        <row r="2">
          <cell r="A2">
            <v>0</v>
          </cell>
        </row>
      </sheetData>
      <sheetData sheetId="2236">
        <row r="2">
          <cell r="A2">
            <v>0</v>
          </cell>
        </row>
      </sheetData>
      <sheetData sheetId="2237">
        <row r="2">
          <cell r="A2">
            <v>0</v>
          </cell>
        </row>
      </sheetData>
      <sheetData sheetId="2238">
        <row r="2">
          <cell r="A2">
            <v>0</v>
          </cell>
        </row>
      </sheetData>
      <sheetData sheetId="2239">
        <row r="2">
          <cell r="A2">
            <v>0</v>
          </cell>
        </row>
      </sheetData>
      <sheetData sheetId="2240">
        <row r="2">
          <cell r="A2">
            <v>0</v>
          </cell>
        </row>
      </sheetData>
      <sheetData sheetId="2241">
        <row r="2">
          <cell r="A2">
            <v>0</v>
          </cell>
        </row>
      </sheetData>
      <sheetData sheetId="2242">
        <row r="2">
          <cell r="A2">
            <v>0</v>
          </cell>
        </row>
      </sheetData>
      <sheetData sheetId="2243">
        <row r="2">
          <cell r="A2">
            <v>0</v>
          </cell>
        </row>
      </sheetData>
      <sheetData sheetId="2244">
        <row r="2">
          <cell r="A2">
            <v>0</v>
          </cell>
        </row>
      </sheetData>
      <sheetData sheetId="2245">
        <row r="2">
          <cell r="A2">
            <v>0</v>
          </cell>
        </row>
      </sheetData>
      <sheetData sheetId="2246">
        <row r="2">
          <cell r="A2">
            <v>0</v>
          </cell>
        </row>
      </sheetData>
      <sheetData sheetId="2247">
        <row r="2">
          <cell r="A2">
            <v>0</v>
          </cell>
        </row>
      </sheetData>
      <sheetData sheetId="2248">
        <row r="2">
          <cell r="A2">
            <v>0</v>
          </cell>
        </row>
      </sheetData>
      <sheetData sheetId="2249">
        <row r="2">
          <cell r="A2">
            <v>0</v>
          </cell>
        </row>
      </sheetData>
      <sheetData sheetId="2250">
        <row r="2">
          <cell r="A2">
            <v>0</v>
          </cell>
        </row>
      </sheetData>
      <sheetData sheetId="2251">
        <row r="2">
          <cell r="A2">
            <v>0</v>
          </cell>
        </row>
      </sheetData>
      <sheetData sheetId="2252">
        <row r="2">
          <cell r="A2">
            <v>0</v>
          </cell>
        </row>
      </sheetData>
      <sheetData sheetId="2253">
        <row r="2">
          <cell r="A2">
            <v>0</v>
          </cell>
        </row>
      </sheetData>
      <sheetData sheetId="2254">
        <row r="2">
          <cell r="A2">
            <v>0</v>
          </cell>
        </row>
      </sheetData>
      <sheetData sheetId="2255">
        <row r="2">
          <cell r="A2">
            <v>0</v>
          </cell>
        </row>
      </sheetData>
      <sheetData sheetId="2256">
        <row r="2">
          <cell r="A2">
            <v>0</v>
          </cell>
        </row>
      </sheetData>
      <sheetData sheetId="2257">
        <row r="2">
          <cell r="A2">
            <v>0</v>
          </cell>
        </row>
      </sheetData>
      <sheetData sheetId="2258">
        <row r="2">
          <cell r="A2">
            <v>0</v>
          </cell>
        </row>
      </sheetData>
      <sheetData sheetId="2259">
        <row r="2">
          <cell r="A2">
            <v>0</v>
          </cell>
        </row>
      </sheetData>
      <sheetData sheetId="2260">
        <row r="2">
          <cell r="A2">
            <v>0</v>
          </cell>
        </row>
      </sheetData>
      <sheetData sheetId="2261">
        <row r="2">
          <cell r="A2">
            <v>0</v>
          </cell>
        </row>
      </sheetData>
      <sheetData sheetId="2262">
        <row r="2">
          <cell r="A2">
            <v>0</v>
          </cell>
        </row>
      </sheetData>
      <sheetData sheetId="2263">
        <row r="2">
          <cell r="A2">
            <v>0</v>
          </cell>
        </row>
      </sheetData>
      <sheetData sheetId="2264">
        <row r="2">
          <cell r="A2">
            <v>0</v>
          </cell>
        </row>
      </sheetData>
      <sheetData sheetId="2265">
        <row r="2">
          <cell r="A2">
            <v>0</v>
          </cell>
        </row>
      </sheetData>
      <sheetData sheetId="2266">
        <row r="2">
          <cell r="A2">
            <v>0</v>
          </cell>
        </row>
      </sheetData>
      <sheetData sheetId="2267">
        <row r="2">
          <cell r="A2">
            <v>0</v>
          </cell>
        </row>
      </sheetData>
      <sheetData sheetId="2268">
        <row r="2">
          <cell r="A2">
            <v>0</v>
          </cell>
        </row>
      </sheetData>
      <sheetData sheetId="2269">
        <row r="2">
          <cell r="A2">
            <v>0</v>
          </cell>
        </row>
      </sheetData>
      <sheetData sheetId="2270">
        <row r="2">
          <cell r="A2">
            <v>0</v>
          </cell>
        </row>
      </sheetData>
      <sheetData sheetId="2271">
        <row r="2">
          <cell r="A2">
            <v>0</v>
          </cell>
        </row>
      </sheetData>
      <sheetData sheetId="2272">
        <row r="2">
          <cell r="A2">
            <v>0</v>
          </cell>
        </row>
      </sheetData>
      <sheetData sheetId="2273">
        <row r="2">
          <cell r="A2">
            <v>0</v>
          </cell>
        </row>
      </sheetData>
      <sheetData sheetId="2274">
        <row r="2">
          <cell r="A2">
            <v>0</v>
          </cell>
        </row>
      </sheetData>
      <sheetData sheetId="2275">
        <row r="2">
          <cell r="A2">
            <v>0</v>
          </cell>
        </row>
      </sheetData>
      <sheetData sheetId="2276">
        <row r="2">
          <cell r="A2">
            <v>0</v>
          </cell>
        </row>
      </sheetData>
      <sheetData sheetId="2277">
        <row r="2">
          <cell r="A2">
            <v>0</v>
          </cell>
        </row>
      </sheetData>
      <sheetData sheetId="2278">
        <row r="2">
          <cell r="A2">
            <v>0</v>
          </cell>
        </row>
      </sheetData>
      <sheetData sheetId="2279">
        <row r="2">
          <cell r="A2">
            <v>0</v>
          </cell>
        </row>
      </sheetData>
      <sheetData sheetId="2280">
        <row r="2">
          <cell r="A2">
            <v>0</v>
          </cell>
        </row>
      </sheetData>
      <sheetData sheetId="2281">
        <row r="2">
          <cell r="A2">
            <v>0</v>
          </cell>
        </row>
      </sheetData>
      <sheetData sheetId="2282">
        <row r="2">
          <cell r="A2">
            <v>0</v>
          </cell>
        </row>
      </sheetData>
      <sheetData sheetId="2283">
        <row r="2">
          <cell r="A2">
            <v>0</v>
          </cell>
        </row>
      </sheetData>
      <sheetData sheetId="2284">
        <row r="2">
          <cell r="A2">
            <v>0</v>
          </cell>
        </row>
      </sheetData>
      <sheetData sheetId="2285">
        <row r="2">
          <cell r="A2">
            <v>0</v>
          </cell>
        </row>
      </sheetData>
      <sheetData sheetId="2286">
        <row r="2">
          <cell r="A2">
            <v>0</v>
          </cell>
        </row>
      </sheetData>
      <sheetData sheetId="2287">
        <row r="2">
          <cell r="A2">
            <v>0</v>
          </cell>
        </row>
      </sheetData>
      <sheetData sheetId="2288">
        <row r="2">
          <cell r="A2">
            <v>0</v>
          </cell>
        </row>
      </sheetData>
      <sheetData sheetId="2289">
        <row r="2">
          <cell r="A2">
            <v>0</v>
          </cell>
        </row>
      </sheetData>
      <sheetData sheetId="2290">
        <row r="2">
          <cell r="A2">
            <v>0</v>
          </cell>
        </row>
      </sheetData>
      <sheetData sheetId="2291">
        <row r="2">
          <cell r="A2">
            <v>0</v>
          </cell>
        </row>
      </sheetData>
      <sheetData sheetId="2292">
        <row r="2">
          <cell r="A2">
            <v>0</v>
          </cell>
        </row>
      </sheetData>
      <sheetData sheetId="2293">
        <row r="2">
          <cell r="A2">
            <v>0</v>
          </cell>
        </row>
      </sheetData>
      <sheetData sheetId="2294">
        <row r="2">
          <cell r="A2">
            <v>0</v>
          </cell>
        </row>
      </sheetData>
      <sheetData sheetId="2295">
        <row r="2">
          <cell r="A2">
            <v>0</v>
          </cell>
        </row>
      </sheetData>
      <sheetData sheetId="2296">
        <row r="2">
          <cell r="A2">
            <v>0</v>
          </cell>
        </row>
      </sheetData>
      <sheetData sheetId="2297">
        <row r="2">
          <cell r="A2">
            <v>0</v>
          </cell>
        </row>
      </sheetData>
      <sheetData sheetId="2298">
        <row r="2">
          <cell r="A2">
            <v>0</v>
          </cell>
        </row>
      </sheetData>
      <sheetData sheetId="2299">
        <row r="2">
          <cell r="A2">
            <v>0</v>
          </cell>
        </row>
      </sheetData>
      <sheetData sheetId="2300">
        <row r="2">
          <cell r="A2">
            <v>0</v>
          </cell>
        </row>
      </sheetData>
      <sheetData sheetId="2301">
        <row r="2">
          <cell r="A2">
            <v>0</v>
          </cell>
        </row>
      </sheetData>
      <sheetData sheetId="2302">
        <row r="2">
          <cell r="A2">
            <v>0</v>
          </cell>
        </row>
      </sheetData>
      <sheetData sheetId="2303"/>
      <sheetData sheetId="2304"/>
      <sheetData sheetId="2305"/>
      <sheetData sheetId="2306"/>
      <sheetData sheetId="2307"/>
      <sheetData sheetId="2308"/>
      <sheetData sheetId="2309">
        <row r="2">
          <cell r="A2">
            <v>0</v>
          </cell>
        </row>
      </sheetData>
      <sheetData sheetId="2310"/>
      <sheetData sheetId="2311"/>
      <sheetData sheetId="2312">
        <row r="2">
          <cell r="A2">
            <v>0</v>
          </cell>
        </row>
      </sheetData>
      <sheetData sheetId="2313">
        <row r="2">
          <cell r="A2">
            <v>0</v>
          </cell>
        </row>
      </sheetData>
      <sheetData sheetId="2314">
        <row r="2">
          <cell r="A2">
            <v>0</v>
          </cell>
        </row>
      </sheetData>
      <sheetData sheetId="2315">
        <row r="2">
          <cell r="A2">
            <v>0</v>
          </cell>
        </row>
      </sheetData>
      <sheetData sheetId="2316">
        <row r="2">
          <cell r="A2">
            <v>0</v>
          </cell>
        </row>
      </sheetData>
      <sheetData sheetId="2317">
        <row r="2">
          <cell r="A2">
            <v>0</v>
          </cell>
        </row>
      </sheetData>
      <sheetData sheetId="2318">
        <row r="2">
          <cell r="A2">
            <v>0</v>
          </cell>
        </row>
      </sheetData>
      <sheetData sheetId="2319">
        <row r="2">
          <cell r="A2">
            <v>0</v>
          </cell>
        </row>
      </sheetData>
      <sheetData sheetId="2320">
        <row r="2">
          <cell r="A2">
            <v>0</v>
          </cell>
        </row>
      </sheetData>
      <sheetData sheetId="2321">
        <row r="2">
          <cell r="A2">
            <v>0</v>
          </cell>
        </row>
      </sheetData>
      <sheetData sheetId="2322">
        <row r="2">
          <cell r="A2">
            <v>0</v>
          </cell>
        </row>
      </sheetData>
      <sheetData sheetId="2323">
        <row r="2">
          <cell r="A2">
            <v>0</v>
          </cell>
        </row>
      </sheetData>
      <sheetData sheetId="2324">
        <row r="2">
          <cell r="A2">
            <v>0</v>
          </cell>
        </row>
      </sheetData>
      <sheetData sheetId="2325">
        <row r="2">
          <cell r="A2">
            <v>0</v>
          </cell>
        </row>
      </sheetData>
      <sheetData sheetId="2326">
        <row r="2">
          <cell r="A2">
            <v>0</v>
          </cell>
        </row>
      </sheetData>
      <sheetData sheetId="2327">
        <row r="2">
          <cell r="A2">
            <v>0</v>
          </cell>
        </row>
      </sheetData>
      <sheetData sheetId="2328">
        <row r="2">
          <cell r="A2">
            <v>0</v>
          </cell>
        </row>
      </sheetData>
      <sheetData sheetId="2329">
        <row r="2">
          <cell r="A2">
            <v>0</v>
          </cell>
        </row>
      </sheetData>
      <sheetData sheetId="2330">
        <row r="2">
          <cell r="A2">
            <v>0</v>
          </cell>
        </row>
      </sheetData>
      <sheetData sheetId="2331">
        <row r="2">
          <cell r="A2">
            <v>0</v>
          </cell>
        </row>
      </sheetData>
      <sheetData sheetId="2332">
        <row r="2">
          <cell r="A2">
            <v>0</v>
          </cell>
        </row>
      </sheetData>
      <sheetData sheetId="2333">
        <row r="2">
          <cell r="A2">
            <v>0</v>
          </cell>
        </row>
      </sheetData>
      <sheetData sheetId="2334">
        <row r="2">
          <cell r="A2">
            <v>0</v>
          </cell>
        </row>
      </sheetData>
      <sheetData sheetId="2335">
        <row r="2">
          <cell r="A2">
            <v>0</v>
          </cell>
        </row>
      </sheetData>
      <sheetData sheetId="2336">
        <row r="2">
          <cell r="A2">
            <v>0</v>
          </cell>
        </row>
      </sheetData>
      <sheetData sheetId="2337">
        <row r="2">
          <cell r="A2">
            <v>0</v>
          </cell>
        </row>
      </sheetData>
      <sheetData sheetId="2338">
        <row r="2">
          <cell r="A2">
            <v>0</v>
          </cell>
        </row>
      </sheetData>
      <sheetData sheetId="2339">
        <row r="2">
          <cell r="A2">
            <v>0</v>
          </cell>
        </row>
      </sheetData>
      <sheetData sheetId="2340">
        <row r="2">
          <cell r="A2">
            <v>0</v>
          </cell>
        </row>
      </sheetData>
      <sheetData sheetId="2341">
        <row r="2">
          <cell r="A2">
            <v>0</v>
          </cell>
        </row>
      </sheetData>
      <sheetData sheetId="2342">
        <row r="2">
          <cell r="A2">
            <v>0</v>
          </cell>
        </row>
      </sheetData>
      <sheetData sheetId="2343">
        <row r="2">
          <cell r="A2">
            <v>0</v>
          </cell>
        </row>
      </sheetData>
      <sheetData sheetId="2344">
        <row r="2">
          <cell r="A2">
            <v>0</v>
          </cell>
        </row>
      </sheetData>
      <sheetData sheetId="2345">
        <row r="2">
          <cell r="A2">
            <v>0</v>
          </cell>
        </row>
      </sheetData>
      <sheetData sheetId="2346">
        <row r="2">
          <cell r="A2">
            <v>0</v>
          </cell>
        </row>
      </sheetData>
      <sheetData sheetId="2347">
        <row r="2">
          <cell r="A2">
            <v>0</v>
          </cell>
        </row>
      </sheetData>
      <sheetData sheetId="2348">
        <row r="2">
          <cell r="A2">
            <v>0</v>
          </cell>
        </row>
      </sheetData>
      <sheetData sheetId="2349">
        <row r="2">
          <cell r="A2">
            <v>0</v>
          </cell>
        </row>
      </sheetData>
      <sheetData sheetId="2350">
        <row r="2">
          <cell r="A2">
            <v>0</v>
          </cell>
        </row>
      </sheetData>
      <sheetData sheetId="2351">
        <row r="2">
          <cell r="A2">
            <v>0</v>
          </cell>
        </row>
      </sheetData>
      <sheetData sheetId="2352">
        <row r="2">
          <cell r="A2">
            <v>0</v>
          </cell>
        </row>
      </sheetData>
      <sheetData sheetId="2353">
        <row r="2">
          <cell r="A2">
            <v>0</v>
          </cell>
        </row>
      </sheetData>
      <sheetData sheetId="2354">
        <row r="2">
          <cell r="A2">
            <v>0</v>
          </cell>
        </row>
      </sheetData>
      <sheetData sheetId="2355">
        <row r="2">
          <cell r="A2">
            <v>0</v>
          </cell>
        </row>
      </sheetData>
      <sheetData sheetId="2356">
        <row r="2">
          <cell r="A2">
            <v>0</v>
          </cell>
        </row>
      </sheetData>
      <sheetData sheetId="2357">
        <row r="2">
          <cell r="A2">
            <v>0</v>
          </cell>
        </row>
      </sheetData>
      <sheetData sheetId="2358">
        <row r="2">
          <cell r="A2">
            <v>0</v>
          </cell>
        </row>
      </sheetData>
      <sheetData sheetId="2359">
        <row r="2">
          <cell r="A2">
            <v>0</v>
          </cell>
        </row>
      </sheetData>
      <sheetData sheetId="2360">
        <row r="2">
          <cell r="A2">
            <v>0</v>
          </cell>
        </row>
      </sheetData>
      <sheetData sheetId="2361">
        <row r="2">
          <cell r="A2">
            <v>0</v>
          </cell>
        </row>
      </sheetData>
      <sheetData sheetId="2362">
        <row r="2">
          <cell r="A2">
            <v>0</v>
          </cell>
        </row>
      </sheetData>
      <sheetData sheetId="2363">
        <row r="2">
          <cell r="A2">
            <v>0</v>
          </cell>
        </row>
      </sheetData>
      <sheetData sheetId="2364">
        <row r="2">
          <cell r="A2">
            <v>0</v>
          </cell>
        </row>
      </sheetData>
      <sheetData sheetId="2365">
        <row r="2">
          <cell r="A2">
            <v>0</v>
          </cell>
        </row>
      </sheetData>
      <sheetData sheetId="2366">
        <row r="2">
          <cell r="A2">
            <v>0</v>
          </cell>
        </row>
      </sheetData>
      <sheetData sheetId="2367">
        <row r="2">
          <cell r="A2">
            <v>0</v>
          </cell>
        </row>
      </sheetData>
      <sheetData sheetId="2368">
        <row r="2">
          <cell r="A2">
            <v>0</v>
          </cell>
        </row>
      </sheetData>
      <sheetData sheetId="2369">
        <row r="2">
          <cell r="A2">
            <v>0</v>
          </cell>
        </row>
      </sheetData>
      <sheetData sheetId="2370">
        <row r="2">
          <cell r="A2">
            <v>0</v>
          </cell>
        </row>
      </sheetData>
      <sheetData sheetId="2371">
        <row r="2">
          <cell r="A2">
            <v>0</v>
          </cell>
        </row>
      </sheetData>
      <sheetData sheetId="2372">
        <row r="2">
          <cell r="A2">
            <v>0</v>
          </cell>
        </row>
      </sheetData>
      <sheetData sheetId="2373">
        <row r="2">
          <cell r="A2">
            <v>0</v>
          </cell>
        </row>
      </sheetData>
      <sheetData sheetId="2374">
        <row r="2">
          <cell r="A2">
            <v>0</v>
          </cell>
        </row>
      </sheetData>
      <sheetData sheetId="2375">
        <row r="2">
          <cell r="A2">
            <v>0</v>
          </cell>
        </row>
      </sheetData>
      <sheetData sheetId="2376">
        <row r="2">
          <cell r="A2">
            <v>0</v>
          </cell>
        </row>
      </sheetData>
      <sheetData sheetId="2377">
        <row r="2">
          <cell r="A2">
            <v>0</v>
          </cell>
        </row>
      </sheetData>
      <sheetData sheetId="2378">
        <row r="2">
          <cell r="A2">
            <v>0</v>
          </cell>
        </row>
      </sheetData>
      <sheetData sheetId="2379">
        <row r="2">
          <cell r="A2">
            <v>0</v>
          </cell>
        </row>
      </sheetData>
      <sheetData sheetId="2380">
        <row r="2">
          <cell r="A2">
            <v>0</v>
          </cell>
        </row>
      </sheetData>
      <sheetData sheetId="2381">
        <row r="2">
          <cell r="A2">
            <v>0</v>
          </cell>
        </row>
      </sheetData>
      <sheetData sheetId="2382">
        <row r="2">
          <cell r="A2">
            <v>0</v>
          </cell>
        </row>
      </sheetData>
      <sheetData sheetId="2383">
        <row r="2">
          <cell r="A2">
            <v>0</v>
          </cell>
        </row>
      </sheetData>
      <sheetData sheetId="2384">
        <row r="2">
          <cell r="A2">
            <v>0</v>
          </cell>
        </row>
      </sheetData>
      <sheetData sheetId="2385">
        <row r="2">
          <cell r="A2">
            <v>0</v>
          </cell>
        </row>
      </sheetData>
      <sheetData sheetId="2386">
        <row r="2">
          <cell r="A2">
            <v>0</v>
          </cell>
        </row>
      </sheetData>
      <sheetData sheetId="2387">
        <row r="2">
          <cell r="A2">
            <v>0</v>
          </cell>
        </row>
      </sheetData>
      <sheetData sheetId="2388">
        <row r="2">
          <cell r="A2">
            <v>0</v>
          </cell>
        </row>
      </sheetData>
      <sheetData sheetId="2389">
        <row r="2">
          <cell r="A2">
            <v>0</v>
          </cell>
        </row>
      </sheetData>
      <sheetData sheetId="2390">
        <row r="2">
          <cell r="A2">
            <v>0</v>
          </cell>
        </row>
      </sheetData>
      <sheetData sheetId="2391">
        <row r="2">
          <cell r="A2">
            <v>0</v>
          </cell>
        </row>
      </sheetData>
      <sheetData sheetId="2392">
        <row r="2">
          <cell r="A2">
            <v>0</v>
          </cell>
        </row>
      </sheetData>
      <sheetData sheetId="2393">
        <row r="2">
          <cell r="A2">
            <v>0</v>
          </cell>
        </row>
      </sheetData>
      <sheetData sheetId="2394">
        <row r="2">
          <cell r="A2">
            <v>0</v>
          </cell>
        </row>
      </sheetData>
      <sheetData sheetId="2395">
        <row r="2">
          <cell r="A2">
            <v>0</v>
          </cell>
        </row>
      </sheetData>
      <sheetData sheetId="2396">
        <row r="2">
          <cell r="A2">
            <v>0</v>
          </cell>
        </row>
      </sheetData>
      <sheetData sheetId="2397">
        <row r="2">
          <cell r="A2">
            <v>0</v>
          </cell>
        </row>
      </sheetData>
      <sheetData sheetId="2398">
        <row r="2">
          <cell r="A2">
            <v>0</v>
          </cell>
        </row>
      </sheetData>
      <sheetData sheetId="2399">
        <row r="2">
          <cell r="A2">
            <v>0</v>
          </cell>
        </row>
      </sheetData>
      <sheetData sheetId="2400">
        <row r="2">
          <cell r="A2">
            <v>0</v>
          </cell>
        </row>
      </sheetData>
      <sheetData sheetId="2401">
        <row r="2">
          <cell r="A2">
            <v>0</v>
          </cell>
        </row>
      </sheetData>
      <sheetData sheetId="2402">
        <row r="2">
          <cell r="A2">
            <v>0</v>
          </cell>
        </row>
      </sheetData>
      <sheetData sheetId="2403">
        <row r="2">
          <cell r="A2">
            <v>0</v>
          </cell>
        </row>
      </sheetData>
      <sheetData sheetId="2404">
        <row r="2">
          <cell r="A2">
            <v>0</v>
          </cell>
        </row>
      </sheetData>
      <sheetData sheetId="2405">
        <row r="2">
          <cell r="A2">
            <v>0</v>
          </cell>
        </row>
      </sheetData>
      <sheetData sheetId="2406">
        <row r="2">
          <cell r="A2">
            <v>0</v>
          </cell>
        </row>
      </sheetData>
      <sheetData sheetId="2407">
        <row r="2">
          <cell r="A2">
            <v>0</v>
          </cell>
        </row>
      </sheetData>
      <sheetData sheetId="2408">
        <row r="2">
          <cell r="A2">
            <v>0</v>
          </cell>
        </row>
      </sheetData>
      <sheetData sheetId="2409">
        <row r="2">
          <cell r="A2">
            <v>0</v>
          </cell>
        </row>
      </sheetData>
      <sheetData sheetId="2410">
        <row r="2">
          <cell r="A2">
            <v>0</v>
          </cell>
        </row>
      </sheetData>
      <sheetData sheetId="2411">
        <row r="2">
          <cell r="A2">
            <v>0</v>
          </cell>
        </row>
      </sheetData>
      <sheetData sheetId="2412">
        <row r="2">
          <cell r="A2">
            <v>0</v>
          </cell>
        </row>
      </sheetData>
      <sheetData sheetId="2413">
        <row r="2">
          <cell r="A2">
            <v>0</v>
          </cell>
        </row>
      </sheetData>
      <sheetData sheetId="2414">
        <row r="2">
          <cell r="A2">
            <v>0</v>
          </cell>
        </row>
      </sheetData>
      <sheetData sheetId="2415">
        <row r="2">
          <cell r="A2">
            <v>0</v>
          </cell>
        </row>
      </sheetData>
      <sheetData sheetId="2416">
        <row r="2">
          <cell r="A2">
            <v>0</v>
          </cell>
        </row>
      </sheetData>
      <sheetData sheetId="2417">
        <row r="2">
          <cell r="A2">
            <v>0</v>
          </cell>
        </row>
      </sheetData>
      <sheetData sheetId="2418">
        <row r="2">
          <cell r="A2">
            <v>0</v>
          </cell>
        </row>
      </sheetData>
      <sheetData sheetId="2419">
        <row r="2">
          <cell r="A2">
            <v>0</v>
          </cell>
        </row>
      </sheetData>
      <sheetData sheetId="2420">
        <row r="2">
          <cell r="A2">
            <v>0</v>
          </cell>
        </row>
      </sheetData>
      <sheetData sheetId="2421">
        <row r="2">
          <cell r="A2">
            <v>0</v>
          </cell>
        </row>
      </sheetData>
      <sheetData sheetId="2422">
        <row r="2">
          <cell r="A2">
            <v>0</v>
          </cell>
        </row>
      </sheetData>
      <sheetData sheetId="2423">
        <row r="2">
          <cell r="A2">
            <v>0</v>
          </cell>
        </row>
      </sheetData>
      <sheetData sheetId="2424">
        <row r="2">
          <cell r="A2">
            <v>0</v>
          </cell>
        </row>
      </sheetData>
      <sheetData sheetId="2425">
        <row r="2">
          <cell r="A2">
            <v>0</v>
          </cell>
        </row>
      </sheetData>
      <sheetData sheetId="2426">
        <row r="2">
          <cell r="A2">
            <v>0</v>
          </cell>
        </row>
      </sheetData>
      <sheetData sheetId="2427">
        <row r="2">
          <cell r="A2">
            <v>0</v>
          </cell>
        </row>
      </sheetData>
      <sheetData sheetId="2428">
        <row r="2">
          <cell r="A2">
            <v>0</v>
          </cell>
        </row>
      </sheetData>
      <sheetData sheetId="2429">
        <row r="2">
          <cell r="A2">
            <v>0</v>
          </cell>
        </row>
      </sheetData>
      <sheetData sheetId="2430">
        <row r="2">
          <cell r="A2">
            <v>0</v>
          </cell>
        </row>
      </sheetData>
      <sheetData sheetId="2431">
        <row r="2">
          <cell r="A2">
            <v>0</v>
          </cell>
        </row>
      </sheetData>
      <sheetData sheetId="2432">
        <row r="2">
          <cell r="A2">
            <v>0</v>
          </cell>
        </row>
      </sheetData>
      <sheetData sheetId="2433">
        <row r="2">
          <cell r="A2">
            <v>0</v>
          </cell>
        </row>
      </sheetData>
      <sheetData sheetId="2434">
        <row r="2">
          <cell r="A2">
            <v>0</v>
          </cell>
        </row>
      </sheetData>
      <sheetData sheetId="2435">
        <row r="2">
          <cell r="A2">
            <v>0</v>
          </cell>
        </row>
      </sheetData>
      <sheetData sheetId="2436">
        <row r="2">
          <cell r="A2">
            <v>0</v>
          </cell>
        </row>
      </sheetData>
      <sheetData sheetId="2437">
        <row r="2">
          <cell r="A2">
            <v>0</v>
          </cell>
        </row>
      </sheetData>
      <sheetData sheetId="2438">
        <row r="2">
          <cell r="A2">
            <v>0</v>
          </cell>
        </row>
      </sheetData>
      <sheetData sheetId="2439">
        <row r="2">
          <cell r="A2">
            <v>0</v>
          </cell>
        </row>
      </sheetData>
      <sheetData sheetId="2440">
        <row r="2">
          <cell r="A2">
            <v>0</v>
          </cell>
        </row>
      </sheetData>
      <sheetData sheetId="2441">
        <row r="2">
          <cell r="A2">
            <v>0</v>
          </cell>
        </row>
      </sheetData>
      <sheetData sheetId="2442">
        <row r="2">
          <cell r="A2">
            <v>0</v>
          </cell>
        </row>
      </sheetData>
      <sheetData sheetId="2443">
        <row r="2">
          <cell r="A2">
            <v>0</v>
          </cell>
        </row>
      </sheetData>
      <sheetData sheetId="2444">
        <row r="2">
          <cell r="A2">
            <v>0</v>
          </cell>
        </row>
      </sheetData>
      <sheetData sheetId="2445">
        <row r="2">
          <cell r="A2">
            <v>0</v>
          </cell>
        </row>
      </sheetData>
      <sheetData sheetId="2446">
        <row r="2">
          <cell r="A2">
            <v>0</v>
          </cell>
        </row>
      </sheetData>
      <sheetData sheetId="2447">
        <row r="2">
          <cell r="A2">
            <v>0</v>
          </cell>
        </row>
      </sheetData>
      <sheetData sheetId="2448">
        <row r="2">
          <cell r="A2">
            <v>0</v>
          </cell>
        </row>
      </sheetData>
      <sheetData sheetId="2449">
        <row r="2">
          <cell r="A2">
            <v>0</v>
          </cell>
        </row>
      </sheetData>
      <sheetData sheetId="2450">
        <row r="2">
          <cell r="A2">
            <v>0</v>
          </cell>
        </row>
      </sheetData>
      <sheetData sheetId="2451">
        <row r="2">
          <cell r="A2">
            <v>0</v>
          </cell>
        </row>
      </sheetData>
      <sheetData sheetId="2452">
        <row r="2">
          <cell r="A2">
            <v>0</v>
          </cell>
        </row>
      </sheetData>
      <sheetData sheetId="2453">
        <row r="2">
          <cell r="A2">
            <v>0</v>
          </cell>
        </row>
      </sheetData>
      <sheetData sheetId="2454">
        <row r="2">
          <cell r="A2">
            <v>0</v>
          </cell>
        </row>
      </sheetData>
      <sheetData sheetId="2455">
        <row r="2">
          <cell r="A2">
            <v>0</v>
          </cell>
        </row>
      </sheetData>
      <sheetData sheetId="2456">
        <row r="2">
          <cell r="A2">
            <v>0</v>
          </cell>
        </row>
      </sheetData>
      <sheetData sheetId="2457">
        <row r="2">
          <cell r="A2">
            <v>0</v>
          </cell>
        </row>
      </sheetData>
      <sheetData sheetId="2458">
        <row r="2">
          <cell r="A2">
            <v>0</v>
          </cell>
        </row>
      </sheetData>
      <sheetData sheetId="2459">
        <row r="2">
          <cell r="A2">
            <v>0</v>
          </cell>
        </row>
      </sheetData>
      <sheetData sheetId="2460">
        <row r="2">
          <cell r="A2">
            <v>0</v>
          </cell>
        </row>
      </sheetData>
      <sheetData sheetId="2461">
        <row r="2">
          <cell r="A2">
            <v>0</v>
          </cell>
        </row>
      </sheetData>
      <sheetData sheetId="2462">
        <row r="2">
          <cell r="A2">
            <v>0</v>
          </cell>
        </row>
      </sheetData>
      <sheetData sheetId="2463">
        <row r="2">
          <cell r="A2">
            <v>0</v>
          </cell>
        </row>
      </sheetData>
      <sheetData sheetId="2464">
        <row r="2">
          <cell r="A2">
            <v>0</v>
          </cell>
        </row>
      </sheetData>
      <sheetData sheetId="2465">
        <row r="2">
          <cell r="A2">
            <v>0</v>
          </cell>
        </row>
      </sheetData>
      <sheetData sheetId="2466">
        <row r="2">
          <cell r="A2">
            <v>0</v>
          </cell>
        </row>
      </sheetData>
      <sheetData sheetId="2467">
        <row r="2">
          <cell r="A2">
            <v>0</v>
          </cell>
        </row>
      </sheetData>
      <sheetData sheetId="2468">
        <row r="2">
          <cell r="A2">
            <v>0</v>
          </cell>
        </row>
      </sheetData>
      <sheetData sheetId="2469">
        <row r="2">
          <cell r="A2">
            <v>0</v>
          </cell>
        </row>
      </sheetData>
      <sheetData sheetId="2470">
        <row r="2">
          <cell r="A2">
            <v>0</v>
          </cell>
        </row>
      </sheetData>
      <sheetData sheetId="2471">
        <row r="2">
          <cell r="A2">
            <v>0</v>
          </cell>
        </row>
      </sheetData>
      <sheetData sheetId="2472">
        <row r="2">
          <cell r="A2">
            <v>0</v>
          </cell>
        </row>
      </sheetData>
      <sheetData sheetId="2473">
        <row r="2">
          <cell r="A2">
            <v>0</v>
          </cell>
        </row>
      </sheetData>
      <sheetData sheetId="2474">
        <row r="2">
          <cell r="A2">
            <v>0</v>
          </cell>
        </row>
      </sheetData>
      <sheetData sheetId="2475">
        <row r="2">
          <cell r="A2">
            <v>0</v>
          </cell>
        </row>
      </sheetData>
      <sheetData sheetId="2476">
        <row r="2">
          <cell r="A2">
            <v>0</v>
          </cell>
        </row>
      </sheetData>
      <sheetData sheetId="2477">
        <row r="2">
          <cell r="A2">
            <v>0</v>
          </cell>
        </row>
      </sheetData>
      <sheetData sheetId="2478">
        <row r="2">
          <cell r="A2">
            <v>0</v>
          </cell>
        </row>
      </sheetData>
      <sheetData sheetId="2479">
        <row r="2">
          <cell r="A2">
            <v>0</v>
          </cell>
        </row>
      </sheetData>
      <sheetData sheetId="2480">
        <row r="2">
          <cell r="A2">
            <v>0</v>
          </cell>
        </row>
      </sheetData>
      <sheetData sheetId="2481">
        <row r="2">
          <cell r="A2">
            <v>0</v>
          </cell>
        </row>
      </sheetData>
      <sheetData sheetId="2482">
        <row r="2">
          <cell r="A2">
            <v>0</v>
          </cell>
        </row>
      </sheetData>
      <sheetData sheetId="2483">
        <row r="2">
          <cell r="A2">
            <v>0</v>
          </cell>
        </row>
      </sheetData>
      <sheetData sheetId="2484">
        <row r="2">
          <cell r="A2">
            <v>0</v>
          </cell>
        </row>
      </sheetData>
      <sheetData sheetId="2485">
        <row r="2">
          <cell r="A2">
            <v>0</v>
          </cell>
        </row>
      </sheetData>
      <sheetData sheetId="2486">
        <row r="2">
          <cell r="A2">
            <v>0</v>
          </cell>
        </row>
      </sheetData>
      <sheetData sheetId="2487">
        <row r="2">
          <cell r="A2">
            <v>0</v>
          </cell>
        </row>
      </sheetData>
      <sheetData sheetId="2488">
        <row r="2">
          <cell r="A2">
            <v>0</v>
          </cell>
        </row>
      </sheetData>
      <sheetData sheetId="2489">
        <row r="2">
          <cell r="A2">
            <v>0</v>
          </cell>
        </row>
      </sheetData>
      <sheetData sheetId="2490">
        <row r="2">
          <cell r="A2">
            <v>0</v>
          </cell>
        </row>
      </sheetData>
      <sheetData sheetId="2491">
        <row r="2">
          <cell r="A2">
            <v>0</v>
          </cell>
        </row>
      </sheetData>
      <sheetData sheetId="2492">
        <row r="2">
          <cell r="A2">
            <v>0</v>
          </cell>
        </row>
      </sheetData>
      <sheetData sheetId="2493">
        <row r="2">
          <cell r="A2">
            <v>0</v>
          </cell>
        </row>
      </sheetData>
      <sheetData sheetId="2494">
        <row r="2">
          <cell r="A2">
            <v>0</v>
          </cell>
        </row>
      </sheetData>
      <sheetData sheetId="2495">
        <row r="2">
          <cell r="A2">
            <v>0</v>
          </cell>
        </row>
      </sheetData>
      <sheetData sheetId="2496"/>
      <sheetData sheetId="2497"/>
      <sheetData sheetId="2498"/>
      <sheetData sheetId="2499"/>
      <sheetData sheetId="2500"/>
      <sheetData sheetId="2501">
        <row r="2">
          <cell r="A2">
            <v>0</v>
          </cell>
        </row>
      </sheetData>
      <sheetData sheetId="2502"/>
      <sheetData sheetId="2503"/>
      <sheetData sheetId="2504"/>
      <sheetData sheetId="2505" refreshError="1"/>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row r="2">
          <cell r="A2">
            <v>0</v>
          </cell>
        </row>
      </sheetData>
      <sheetData sheetId="2523"/>
      <sheetData sheetId="2524"/>
      <sheetData sheetId="2525"/>
      <sheetData sheetId="2526"/>
      <sheetData sheetId="2527"/>
      <sheetData sheetId="2528"/>
      <sheetData sheetId="2529"/>
      <sheetData sheetId="2530"/>
      <sheetData sheetId="2531"/>
      <sheetData sheetId="2532"/>
      <sheetData sheetId="2533"/>
      <sheetData sheetId="2534">
        <row r="2">
          <cell r="A2">
            <v>0</v>
          </cell>
        </row>
      </sheetData>
      <sheetData sheetId="2535"/>
      <sheetData sheetId="2536"/>
      <sheetData sheetId="2537"/>
      <sheetData sheetId="2538"/>
      <sheetData sheetId="2539"/>
      <sheetData sheetId="2540"/>
      <sheetData sheetId="2541"/>
      <sheetData sheetId="2542"/>
      <sheetData sheetId="2543"/>
      <sheetData sheetId="2544"/>
      <sheetData sheetId="2545"/>
      <sheetData sheetId="2546">
        <row r="2">
          <cell r="A2">
            <v>0</v>
          </cell>
        </row>
      </sheetData>
      <sheetData sheetId="2547"/>
      <sheetData sheetId="2548"/>
      <sheetData sheetId="2549"/>
      <sheetData sheetId="2550"/>
      <sheetData sheetId="2551"/>
      <sheetData sheetId="2552"/>
      <sheetData sheetId="2553"/>
      <sheetData sheetId="2554"/>
      <sheetData sheetId="2555"/>
      <sheetData sheetId="2556"/>
      <sheetData sheetId="2557"/>
      <sheetData sheetId="2558">
        <row r="2">
          <cell r="A2">
            <v>0</v>
          </cell>
        </row>
      </sheetData>
      <sheetData sheetId="2559"/>
      <sheetData sheetId="2560" refreshError="1"/>
      <sheetData sheetId="2561" refreshError="1"/>
      <sheetData sheetId="2562">
        <row r="2">
          <cell r="A2" t="str">
            <v xml:space="preserve">PROYECTO: Elaborar los estudios y diseños Técnicos para llevar a cabo las obras de adecuación y remodelación de las oficinas 204, 205, 206, 1004, 1005, y 1006, y primero y segundo piso del edificio 9-57 en la Calle 78 No. 9-57 Bogotá, D.C. </v>
          </cell>
        </row>
      </sheetData>
      <sheetData sheetId="2563"/>
      <sheetData sheetId="2564"/>
      <sheetData sheetId="2565"/>
      <sheetData sheetId="2566"/>
      <sheetData sheetId="2567"/>
      <sheetData sheetId="2568"/>
      <sheetData sheetId="2569"/>
      <sheetData sheetId="2570" refreshError="1"/>
      <sheetData sheetId="2571" refreshError="1"/>
      <sheetData sheetId="2572" refreshError="1"/>
      <sheetData sheetId="2573" refreshError="1"/>
      <sheetData sheetId="2574">
        <row r="2">
          <cell r="A2">
            <v>0</v>
          </cell>
        </row>
      </sheetData>
      <sheetData sheetId="2575">
        <row r="2">
          <cell r="A2">
            <v>0</v>
          </cell>
        </row>
      </sheetData>
      <sheetData sheetId="2576">
        <row r="2">
          <cell r="A2">
            <v>0</v>
          </cell>
        </row>
      </sheetData>
      <sheetData sheetId="2577">
        <row r="2">
          <cell r="A2">
            <v>0</v>
          </cell>
        </row>
      </sheetData>
      <sheetData sheetId="2578">
        <row r="2">
          <cell r="A2">
            <v>0</v>
          </cell>
        </row>
      </sheetData>
      <sheetData sheetId="2579">
        <row r="2">
          <cell r="A2">
            <v>0</v>
          </cell>
        </row>
      </sheetData>
      <sheetData sheetId="2580">
        <row r="2">
          <cell r="A2">
            <v>0</v>
          </cell>
        </row>
      </sheetData>
      <sheetData sheetId="2581">
        <row r="2">
          <cell r="A2">
            <v>0</v>
          </cell>
        </row>
      </sheetData>
      <sheetData sheetId="2582">
        <row r="2">
          <cell r="A2">
            <v>0</v>
          </cell>
        </row>
      </sheetData>
      <sheetData sheetId="2583">
        <row r="2">
          <cell r="A2">
            <v>0</v>
          </cell>
        </row>
      </sheetData>
      <sheetData sheetId="2584">
        <row r="2">
          <cell r="A2">
            <v>0</v>
          </cell>
        </row>
      </sheetData>
      <sheetData sheetId="2585">
        <row r="2">
          <cell r="A2">
            <v>0</v>
          </cell>
        </row>
      </sheetData>
      <sheetData sheetId="2586">
        <row r="2">
          <cell r="A2">
            <v>0</v>
          </cell>
        </row>
      </sheetData>
      <sheetData sheetId="2587">
        <row r="2">
          <cell r="A2">
            <v>0</v>
          </cell>
        </row>
      </sheetData>
      <sheetData sheetId="2588">
        <row r="2">
          <cell r="A2">
            <v>0</v>
          </cell>
        </row>
      </sheetData>
      <sheetData sheetId="2589">
        <row r="2">
          <cell r="A2">
            <v>0</v>
          </cell>
        </row>
      </sheetData>
      <sheetData sheetId="2590">
        <row r="2">
          <cell r="A2">
            <v>0</v>
          </cell>
        </row>
      </sheetData>
      <sheetData sheetId="2591">
        <row r="2">
          <cell r="A2">
            <v>0</v>
          </cell>
        </row>
      </sheetData>
      <sheetData sheetId="2592">
        <row r="2">
          <cell r="A2">
            <v>0</v>
          </cell>
        </row>
      </sheetData>
      <sheetData sheetId="2593">
        <row r="2">
          <cell r="A2">
            <v>0</v>
          </cell>
        </row>
      </sheetData>
      <sheetData sheetId="2594">
        <row r="2">
          <cell r="A2">
            <v>0</v>
          </cell>
        </row>
      </sheetData>
      <sheetData sheetId="2595">
        <row r="2">
          <cell r="A2">
            <v>0</v>
          </cell>
        </row>
      </sheetData>
      <sheetData sheetId="2596">
        <row r="2">
          <cell r="A2">
            <v>0</v>
          </cell>
        </row>
      </sheetData>
      <sheetData sheetId="2597">
        <row r="2">
          <cell r="A2">
            <v>0</v>
          </cell>
        </row>
      </sheetData>
      <sheetData sheetId="2598">
        <row r="2">
          <cell r="A2">
            <v>0</v>
          </cell>
        </row>
      </sheetData>
      <sheetData sheetId="2599">
        <row r="2">
          <cell r="A2">
            <v>0</v>
          </cell>
        </row>
      </sheetData>
      <sheetData sheetId="2600">
        <row r="2">
          <cell r="A2">
            <v>0</v>
          </cell>
        </row>
      </sheetData>
      <sheetData sheetId="2601">
        <row r="2">
          <cell r="A2">
            <v>0</v>
          </cell>
        </row>
      </sheetData>
      <sheetData sheetId="2602">
        <row r="2">
          <cell r="A2">
            <v>0</v>
          </cell>
        </row>
      </sheetData>
      <sheetData sheetId="2603">
        <row r="2">
          <cell r="A2">
            <v>0</v>
          </cell>
        </row>
      </sheetData>
      <sheetData sheetId="2604">
        <row r="2">
          <cell r="A2">
            <v>0</v>
          </cell>
        </row>
      </sheetData>
      <sheetData sheetId="2605">
        <row r="2">
          <cell r="A2">
            <v>0</v>
          </cell>
        </row>
      </sheetData>
      <sheetData sheetId="2606">
        <row r="2">
          <cell r="A2">
            <v>0</v>
          </cell>
        </row>
      </sheetData>
      <sheetData sheetId="2607">
        <row r="2">
          <cell r="A2">
            <v>0</v>
          </cell>
        </row>
      </sheetData>
      <sheetData sheetId="2608">
        <row r="2">
          <cell r="A2">
            <v>0</v>
          </cell>
        </row>
      </sheetData>
      <sheetData sheetId="2609">
        <row r="2">
          <cell r="A2">
            <v>0</v>
          </cell>
        </row>
      </sheetData>
      <sheetData sheetId="2610">
        <row r="2">
          <cell r="A2">
            <v>0</v>
          </cell>
        </row>
      </sheetData>
      <sheetData sheetId="2611">
        <row r="2">
          <cell r="A2">
            <v>0</v>
          </cell>
        </row>
      </sheetData>
      <sheetData sheetId="2612">
        <row r="2">
          <cell r="A2">
            <v>0</v>
          </cell>
        </row>
      </sheetData>
      <sheetData sheetId="2613">
        <row r="2">
          <cell r="A2">
            <v>0</v>
          </cell>
        </row>
      </sheetData>
      <sheetData sheetId="2614">
        <row r="2">
          <cell r="A2">
            <v>0</v>
          </cell>
        </row>
      </sheetData>
      <sheetData sheetId="2615">
        <row r="2">
          <cell r="A2">
            <v>0</v>
          </cell>
        </row>
      </sheetData>
      <sheetData sheetId="2616">
        <row r="2">
          <cell r="A2">
            <v>0</v>
          </cell>
        </row>
      </sheetData>
      <sheetData sheetId="2617">
        <row r="2">
          <cell r="A2">
            <v>0</v>
          </cell>
        </row>
      </sheetData>
      <sheetData sheetId="2618">
        <row r="2">
          <cell r="A2">
            <v>0</v>
          </cell>
        </row>
      </sheetData>
      <sheetData sheetId="2619">
        <row r="2">
          <cell r="A2">
            <v>0</v>
          </cell>
        </row>
      </sheetData>
      <sheetData sheetId="2620">
        <row r="2">
          <cell r="A2">
            <v>0</v>
          </cell>
        </row>
      </sheetData>
      <sheetData sheetId="2621">
        <row r="2">
          <cell r="A2">
            <v>0</v>
          </cell>
        </row>
      </sheetData>
      <sheetData sheetId="2622">
        <row r="2">
          <cell r="A2">
            <v>0</v>
          </cell>
        </row>
      </sheetData>
      <sheetData sheetId="2623">
        <row r="2">
          <cell r="A2">
            <v>0</v>
          </cell>
        </row>
      </sheetData>
      <sheetData sheetId="2624">
        <row r="2">
          <cell r="A2">
            <v>0</v>
          </cell>
        </row>
      </sheetData>
      <sheetData sheetId="2625">
        <row r="2">
          <cell r="A2">
            <v>0</v>
          </cell>
        </row>
      </sheetData>
      <sheetData sheetId="2626">
        <row r="2">
          <cell r="A2">
            <v>0</v>
          </cell>
        </row>
      </sheetData>
      <sheetData sheetId="2627">
        <row r="2">
          <cell r="A2">
            <v>0</v>
          </cell>
        </row>
      </sheetData>
      <sheetData sheetId="2628">
        <row r="2">
          <cell r="A2">
            <v>0</v>
          </cell>
        </row>
      </sheetData>
      <sheetData sheetId="2629">
        <row r="2">
          <cell r="A2">
            <v>0</v>
          </cell>
        </row>
      </sheetData>
      <sheetData sheetId="2630">
        <row r="2">
          <cell r="A2">
            <v>0</v>
          </cell>
        </row>
      </sheetData>
      <sheetData sheetId="2631">
        <row r="2">
          <cell r="A2">
            <v>0</v>
          </cell>
        </row>
      </sheetData>
      <sheetData sheetId="2632">
        <row r="2">
          <cell r="A2">
            <v>0</v>
          </cell>
        </row>
      </sheetData>
      <sheetData sheetId="2633">
        <row r="2">
          <cell r="A2">
            <v>0</v>
          </cell>
        </row>
      </sheetData>
      <sheetData sheetId="2634">
        <row r="2">
          <cell r="A2">
            <v>0</v>
          </cell>
        </row>
      </sheetData>
      <sheetData sheetId="2635">
        <row r="2">
          <cell r="A2">
            <v>0</v>
          </cell>
        </row>
      </sheetData>
      <sheetData sheetId="2636">
        <row r="2">
          <cell r="A2">
            <v>0</v>
          </cell>
        </row>
      </sheetData>
      <sheetData sheetId="2637">
        <row r="2">
          <cell r="A2">
            <v>0</v>
          </cell>
        </row>
      </sheetData>
      <sheetData sheetId="2638">
        <row r="2">
          <cell r="A2">
            <v>0</v>
          </cell>
        </row>
      </sheetData>
      <sheetData sheetId="2639">
        <row r="2">
          <cell r="A2">
            <v>0</v>
          </cell>
        </row>
      </sheetData>
      <sheetData sheetId="2640">
        <row r="2">
          <cell r="A2">
            <v>0</v>
          </cell>
        </row>
      </sheetData>
      <sheetData sheetId="2641">
        <row r="2">
          <cell r="A2">
            <v>0</v>
          </cell>
        </row>
      </sheetData>
      <sheetData sheetId="2642">
        <row r="2">
          <cell r="A2">
            <v>0</v>
          </cell>
        </row>
      </sheetData>
      <sheetData sheetId="2643">
        <row r="2">
          <cell r="A2">
            <v>0</v>
          </cell>
        </row>
      </sheetData>
      <sheetData sheetId="2644">
        <row r="2">
          <cell r="A2">
            <v>0</v>
          </cell>
        </row>
      </sheetData>
      <sheetData sheetId="2645">
        <row r="2">
          <cell r="A2">
            <v>0</v>
          </cell>
        </row>
      </sheetData>
      <sheetData sheetId="2646">
        <row r="2">
          <cell r="A2">
            <v>0</v>
          </cell>
        </row>
      </sheetData>
      <sheetData sheetId="2647">
        <row r="2">
          <cell r="A2">
            <v>0</v>
          </cell>
        </row>
      </sheetData>
      <sheetData sheetId="2648">
        <row r="2">
          <cell r="A2">
            <v>0</v>
          </cell>
        </row>
      </sheetData>
      <sheetData sheetId="2649">
        <row r="2">
          <cell r="A2">
            <v>0</v>
          </cell>
        </row>
      </sheetData>
      <sheetData sheetId="2650">
        <row r="2">
          <cell r="A2">
            <v>0</v>
          </cell>
        </row>
      </sheetData>
      <sheetData sheetId="2651">
        <row r="2">
          <cell r="A2">
            <v>0</v>
          </cell>
        </row>
      </sheetData>
      <sheetData sheetId="2652">
        <row r="2">
          <cell r="A2">
            <v>0</v>
          </cell>
        </row>
      </sheetData>
      <sheetData sheetId="2653">
        <row r="2">
          <cell r="A2">
            <v>0</v>
          </cell>
        </row>
      </sheetData>
      <sheetData sheetId="2654">
        <row r="2">
          <cell r="A2">
            <v>0</v>
          </cell>
        </row>
      </sheetData>
      <sheetData sheetId="2655">
        <row r="2">
          <cell r="A2">
            <v>0</v>
          </cell>
        </row>
      </sheetData>
      <sheetData sheetId="2656">
        <row r="2">
          <cell r="A2">
            <v>0</v>
          </cell>
        </row>
      </sheetData>
      <sheetData sheetId="2657">
        <row r="2">
          <cell r="A2">
            <v>0</v>
          </cell>
        </row>
      </sheetData>
      <sheetData sheetId="2658">
        <row r="2">
          <cell r="A2">
            <v>0</v>
          </cell>
        </row>
      </sheetData>
      <sheetData sheetId="2659">
        <row r="2">
          <cell r="A2">
            <v>0</v>
          </cell>
        </row>
      </sheetData>
      <sheetData sheetId="2660">
        <row r="2">
          <cell r="A2">
            <v>0</v>
          </cell>
        </row>
      </sheetData>
      <sheetData sheetId="2661">
        <row r="2">
          <cell r="A2">
            <v>0</v>
          </cell>
        </row>
      </sheetData>
      <sheetData sheetId="2662">
        <row r="2">
          <cell r="A2">
            <v>0</v>
          </cell>
        </row>
      </sheetData>
      <sheetData sheetId="2663">
        <row r="2">
          <cell r="A2">
            <v>0</v>
          </cell>
        </row>
      </sheetData>
      <sheetData sheetId="2664">
        <row r="2">
          <cell r="A2">
            <v>0</v>
          </cell>
        </row>
      </sheetData>
      <sheetData sheetId="2665">
        <row r="2">
          <cell r="A2">
            <v>0</v>
          </cell>
        </row>
      </sheetData>
      <sheetData sheetId="2666">
        <row r="2">
          <cell r="A2">
            <v>0</v>
          </cell>
        </row>
      </sheetData>
      <sheetData sheetId="2667">
        <row r="2">
          <cell r="A2">
            <v>0</v>
          </cell>
        </row>
      </sheetData>
      <sheetData sheetId="2668">
        <row r="2">
          <cell r="A2">
            <v>0</v>
          </cell>
        </row>
      </sheetData>
      <sheetData sheetId="2669">
        <row r="2">
          <cell r="A2">
            <v>0</v>
          </cell>
        </row>
      </sheetData>
      <sheetData sheetId="2670">
        <row r="2">
          <cell r="A2">
            <v>0</v>
          </cell>
        </row>
      </sheetData>
      <sheetData sheetId="2671">
        <row r="2">
          <cell r="A2">
            <v>0</v>
          </cell>
        </row>
      </sheetData>
      <sheetData sheetId="2672">
        <row r="2">
          <cell r="A2">
            <v>0</v>
          </cell>
        </row>
      </sheetData>
      <sheetData sheetId="2673">
        <row r="2">
          <cell r="A2">
            <v>0</v>
          </cell>
        </row>
      </sheetData>
      <sheetData sheetId="2674">
        <row r="2">
          <cell r="A2">
            <v>0</v>
          </cell>
        </row>
      </sheetData>
      <sheetData sheetId="2675">
        <row r="2">
          <cell r="A2">
            <v>0</v>
          </cell>
        </row>
      </sheetData>
      <sheetData sheetId="2676">
        <row r="2">
          <cell r="A2">
            <v>0</v>
          </cell>
        </row>
      </sheetData>
      <sheetData sheetId="2677">
        <row r="2">
          <cell r="A2">
            <v>0</v>
          </cell>
        </row>
      </sheetData>
      <sheetData sheetId="2678">
        <row r="2">
          <cell r="A2">
            <v>0</v>
          </cell>
        </row>
      </sheetData>
      <sheetData sheetId="2679">
        <row r="2">
          <cell r="A2">
            <v>0</v>
          </cell>
        </row>
      </sheetData>
      <sheetData sheetId="2680">
        <row r="2">
          <cell r="A2">
            <v>0</v>
          </cell>
        </row>
      </sheetData>
      <sheetData sheetId="2681">
        <row r="2">
          <cell r="A2">
            <v>0</v>
          </cell>
        </row>
      </sheetData>
      <sheetData sheetId="2682">
        <row r="2">
          <cell r="A2">
            <v>0</v>
          </cell>
        </row>
      </sheetData>
      <sheetData sheetId="2683">
        <row r="2">
          <cell r="A2">
            <v>0</v>
          </cell>
        </row>
      </sheetData>
      <sheetData sheetId="2684">
        <row r="2">
          <cell r="A2">
            <v>0</v>
          </cell>
        </row>
      </sheetData>
      <sheetData sheetId="2685">
        <row r="2">
          <cell r="A2">
            <v>0</v>
          </cell>
        </row>
      </sheetData>
      <sheetData sheetId="2686">
        <row r="2">
          <cell r="A2">
            <v>0</v>
          </cell>
        </row>
      </sheetData>
      <sheetData sheetId="2687">
        <row r="2">
          <cell r="A2">
            <v>0</v>
          </cell>
        </row>
      </sheetData>
      <sheetData sheetId="2688">
        <row r="2">
          <cell r="A2">
            <v>0</v>
          </cell>
        </row>
      </sheetData>
      <sheetData sheetId="2689">
        <row r="2">
          <cell r="A2">
            <v>0</v>
          </cell>
        </row>
      </sheetData>
      <sheetData sheetId="2690">
        <row r="2">
          <cell r="A2">
            <v>0</v>
          </cell>
        </row>
      </sheetData>
      <sheetData sheetId="2691">
        <row r="2">
          <cell r="A2">
            <v>0</v>
          </cell>
        </row>
      </sheetData>
      <sheetData sheetId="2692">
        <row r="2">
          <cell r="A2">
            <v>0</v>
          </cell>
        </row>
      </sheetData>
      <sheetData sheetId="2693">
        <row r="2">
          <cell r="A2">
            <v>0</v>
          </cell>
        </row>
      </sheetData>
      <sheetData sheetId="2694">
        <row r="2">
          <cell r="A2">
            <v>0</v>
          </cell>
        </row>
      </sheetData>
      <sheetData sheetId="2695">
        <row r="2">
          <cell r="A2">
            <v>0</v>
          </cell>
        </row>
      </sheetData>
      <sheetData sheetId="2696">
        <row r="2">
          <cell r="A2">
            <v>0</v>
          </cell>
        </row>
      </sheetData>
      <sheetData sheetId="2697">
        <row r="2">
          <cell r="A2">
            <v>0</v>
          </cell>
        </row>
      </sheetData>
      <sheetData sheetId="2698">
        <row r="2">
          <cell r="A2">
            <v>0</v>
          </cell>
        </row>
      </sheetData>
      <sheetData sheetId="2699">
        <row r="2">
          <cell r="A2">
            <v>0</v>
          </cell>
        </row>
      </sheetData>
      <sheetData sheetId="2700">
        <row r="2">
          <cell r="A2">
            <v>0</v>
          </cell>
        </row>
      </sheetData>
      <sheetData sheetId="2701">
        <row r="2">
          <cell r="A2">
            <v>0</v>
          </cell>
        </row>
      </sheetData>
      <sheetData sheetId="2702">
        <row r="2">
          <cell r="A2">
            <v>0</v>
          </cell>
        </row>
      </sheetData>
      <sheetData sheetId="2703">
        <row r="2">
          <cell r="A2">
            <v>0</v>
          </cell>
        </row>
      </sheetData>
      <sheetData sheetId="2704">
        <row r="2">
          <cell r="A2">
            <v>0</v>
          </cell>
        </row>
      </sheetData>
      <sheetData sheetId="2705">
        <row r="2">
          <cell r="A2">
            <v>0</v>
          </cell>
        </row>
      </sheetData>
      <sheetData sheetId="2706">
        <row r="2">
          <cell r="A2">
            <v>0</v>
          </cell>
        </row>
      </sheetData>
      <sheetData sheetId="2707">
        <row r="2">
          <cell r="A2">
            <v>0</v>
          </cell>
        </row>
      </sheetData>
      <sheetData sheetId="2708">
        <row r="2">
          <cell r="A2">
            <v>0</v>
          </cell>
        </row>
      </sheetData>
      <sheetData sheetId="2709">
        <row r="2">
          <cell r="A2">
            <v>0</v>
          </cell>
        </row>
      </sheetData>
      <sheetData sheetId="2710">
        <row r="2">
          <cell r="A2">
            <v>0</v>
          </cell>
        </row>
      </sheetData>
      <sheetData sheetId="2711">
        <row r="2">
          <cell r="A2">
            <v>0</v>
          </cell>
        </row>
      </sheetData>
      <sheetData sheetId="2712"/>
      <sheetData sheetId="2713">
        <row r="2">
          <cell r="A2">
            <v>0</v>
          </cell>
        </row>
      </sheetData>
      <sheetData sheetId="2714"/>
      <sheetData sheetId="2715"/>
      <sheetData sheetId="2716"/>
      <sheetData sheetId="2717"/>
      <sheetData sheetId="2718"/>
      <sheetData sheetId="2719"/>
      <sheetData sheetId="2720"/>
      <sheetData sheetId="2721"/>
      <sheetData sheetId="2722"/>
      <sheetData sheetId="2723"/>
      <sheetData sheetId="2724"/>
      <sheetData sheetId="2725"/>
      <sheetData sheetId="2726"/>
      <sheetData sheetId="2727"/>
      <sheetData sheetId="2728"/>
      <sheetData sheetId="2729"/>
      <sheetData sheetId="2730"/>
      <sheetData sheetId="2731"/>
      <sheetData sheetId="2732"/>
      <sheetData sheetId="2733"/>
      <sheetData sheetId="2734"/>
      <sheetData sheetId="2735"/>
      <sheetData sheetId="2736"/>
      <sheetData sheetId="2737"/>
      <sheetData sheetId="2738"/>
      <sheetData sheetId="2739"/>
      <sheetData sheetId="2740">
        <row r="2">
          <cell r="A2">
            <v>0</v>
          </cell>
        </row>
      </sheetData>
      <sheetData sheetId="2741"/>
      <sheetData sheetId="2742"/>
      <sheetData sheetId="2743"/>
      <sheetData sheetId="2744"/>
      <sheetData sheetId="2745"/>
      <sheetData sheetId="2746"/>
      <sheetData sheetId="2747"/>
      <sheetData sheetId="2748"/>
      <sheetData sheetId="2749">
        <row r="2">
          <cell r="A2">
            <v>0</v>
          </cell>
        </row>
      </sheetData>
      <sheetData sheetId="2750">
        <row r="2">
          <cell r="A2">
            <v>0</v>
          </cell>
        </row>
      </sheetData>
      <sheetData sheetId="2751"/>
      <sheetData sheetId="2752"/>
      <sheetData sheetId="2753"/>
      <sheetData sheetId="2754"/>
      <sheetData sheetId="2755"/>
      <sheetData sheetId="2756"/>
      <sheetData sheetId="2757"/>
      <sheetData sheetId="2758"/>
      <sheetData sheetId="2759">
        <row r="2">
          <cell r="A2">
            <v>0</v>
          </cell>
        </row>
      </sheetData>
      <sheetData sheetId="2760"/>
      <sheetData sheetId="2761"/>
      <sheetData sheetId="2762"/>
      <sheetData sheetId="2763"/>
      <sheetData sheetId="2764"/>
      <sheetData sheetId="2765"/>
      <sheetData sheetId="2766"/>
      <sheetData sheetId="2767"/>
      <sheetData sheetId="2768"/>
      <sheetData sheetId="2769"/>
      <sheetData sheetId="2770"/>
      <sheetData sheetId="2771"/>
      <sheetData sheetId="2772"/>
      <sheetData sheetId="2773"/>
      <sheetData sheetId="2774"/>
      <sheetData sheetId="2775">
        <row r="2">
          <cell r="A2">
            <v>0</v>
          </cell>
        </row>
      </sheetData>
      <sheetData sheetId="2776">
        <row r="2">
          <cell r="A2">
            <v>0</v>
          </cell>
        </row>
      </sheetData>
      <sheetData sheetId="2777">
        <row r="2">
          <cell r="A2">
            <v>0</v>
          </cell>
        </row>
      </sheetData>
      <sheetData sheetId="2778">
        <row r="2">
          <cell r="A2">
            <v>0</v>
          </cell>
        </row>
      </sheetData>
      <sheetData sheetId="2779">
        <row r="2">
          <cell r="A2">
            <v>0</v>
          </cell>
        </row>
      </sheetData>
      <sheetData sheetId="2780">
        <row r="2">
          <cell r="A2">
            <v>0</v>
          </cell>
        </row>
      </sheetData>
      <sheetData sheetId="2781">
        <row r="2">
          <cell r="A2">
            <v>0</v>
          </cell>
        </row>
      </sheetData>
      <sheetData sheetId="2782"/>
      <sheetData sheetId="2783"/>
      <sheetData sheetId="2784">
        <row r="2">
          <cell r="A2">
            <v>0</v>
          </cell>
        </row>
      </sheetData>
      <sheetData sheetId="2785">
        <row r="2">
          <cell r="A2">
            <v>0</v>
          </cell>
        </row>
      </sheetData>
      <sheetData sheetId="2786">
        <row r="2">
          <cell r="A2">
            <v>0</v>
          </cell>
        </row>
      </sheetData>
      <sheetData sheetId="2787">
        <row r="2">
          <cell r="A2">
            <v>0</v>
          </cell>
        </row>
      </sheetData>
      <sheetData sheetId="2788">
        <row r="2">
          <cell r="A2">
            <v>0</v>
          </cell>
        </row>
      </sheetData>
      <sheetData sheetId="2789">
        <row r="2">
          <cell r="A2">
            <v>0</v>
          </cell>
        </row>
      </sheetData>
      <sheetData sheetId="2790">
        <row r="2">
          <cell r="A2">
            <v>0</v>
          </cell>
        </row>
      </sheetData>
      <sheetData sheetId="2791">
        <row r="2">
          <cell r="A2">
            <v>0</v>
          </cell>
        </row>
      </sheetData>
      <sheetData sheetId="2792"/>
      <sheetData sheetId="2793">
        <row r="2">
          <cell r="A2">
            <v>0</v>
          </cell>
        </row>
      </sheetData>
      <sheetData sheetId="2794">
        <row r="2">
          <cell r="A2">
            <v>0</v>
          </cell>
        </row>
      </sheetData>
      <sheetData sheetId="2795">
        <row r="2">
          <cell r="A2">
            <v>0</v>
          </cell>
        </row>
      </sheetData>
      <sheetData sheetId="2796">
        <row r="2">
          <cell r="A2">
            <v>0</v>
          </cell>
        </row>
      </sheetData>
      <sheetData sheetId="2797">
        <row r="2">
          <cell r="A2">
            <v>0</v>
          </cell>
        </row>
      </sheetData>
      <sheetData sheetId="2798">
        <row r="2">
          <cell r="A2">
            <v>0</v>
          </cell>
        </row>
      </sheetData>
      <sheetData sheetId="2799">
        <row r="2">
          <cell r="A2">
            <v>0</v>
          </cell>
        </row>
      </sheetData>
      <sheetData sheetId="2800">
        <row r="2">
          <cell r="A2">
            <v>0</v>
          </cell>
        </row>
      </sheetData>
      <sheetData sheetId="2801">
        <row r="2">
          <cell r="A2">
            <v>0</v>
          </cell>
        </row>
      </sheetData>
      <sheetData sheetId="2802">
        <row r="2">
          <cell r="A2">
            <v>0</v>
          </cell>
        </row>
      </sheetData>
      <sheetData sheetId="2803">
        <row r="2">
          <cell r="A2">
            <v>0</v>
          </cell>
        </row>
      </sheetData>
      <sheetData sheetId="2804">
        <row r="2">
          <cell r="A2">
            <v>0</v>
          </cell>
        </row>
      </sheetData>
      <sheetData sheetId="2805">
        <row r="2">
          <cell r="A2">
            <v>0</v>
          </cell>
        </row>
      </sheetData>
      <sheetData sheetId="2806">
        <row r="2">
          <cell r="A2">
            <v>0</v>
          </cell>
        </row>
      </sheetData>
      <sheetData sheetId="2807">
        <row r="2">
          <cell r="A2">
            <v>0</v>
          </cell>
        </row>
      </sheetData>
      <sheetData sheetId="2808">
        <row r="2">
          <cell r="A2">
            <v>0</v>
          </cell>
        </row>
      </sheetData>
      <sheetData sheetId="2809">
        <row r="2">
          <cell r="A2">
            <v>0</v>
          </cell>
        </row>
      </sheetData>
      <sheetData sheetId="2810">
        <row r="2">
          <cell r="A2">
            <v>0</v>
          </cell>
        </row>
      </sheetData>
      <sheetData sheetId="2811">
        <row r="2">
          <cell r="A2">
            <v>0</v>
          </cell>
        </row>
      </sheetData>
      <sheetData sheetId="2812">
        <row r="2">
          <cell r="A2">
            <v>0</v>
          </cell>
        </row>
      </sheetData>
      <sheetData sheetId="2813">
        <row r="2">
          <cell r="A2">
            <v>0</v>
          </cell>
        </row>
      </sheetData>
      <sheetData sheetId="2814">
        <row r="2">
          <cell r="A2">
            <v>0</v>
          </cell>
        </row>
      </sheetData>
      <sheetData sheetId="2815">
        <row r="2">
          <cell r="A2">
            <v>0</v>
          </cell>
        </row>
      </sheetData>
      <sheetData sheetId="2816">
        <row r="2">
          <cell r="A2">
            <v>0</v>
          </cell>
        </row>
      </sheetData>
      <sheetData sheetId="2817">
        <row r="2">
          <cell r="A2">
            <v>0</v>
          </cell>
        </row>
      </sheetData>
      <sheetData sheetId="2818">
        <row r="2">
          <cell r="A2">
            <v>0</v>
          </cell>
        </row>
      </sheetData>
      <sheetData sheetId="2819">
        <row r="2">
          <cell r="A2">
            <v>0</v>
          </cell>
        </row>
      </sheetData>
      <sheetData sheetId="2820">
        <row r="2">
          <cell r="A2">
            <v>0</v>
          </cell>
        </row>
      </sheetData>
      <sheetData sheetId="2821">
        <row r="2">
          <cell r="A2">
            <v>0</v>
          </cell>
        </row>
      </sheetData>
      <sheetData sheetId="2822">
        <row r="2">
          <cell r="A2">
            <v>0</v>
          </cell>
        </row>
      </sheetData>
      <sheetData sheetId="2823">
        <row r="2">
          <cell r="A2">
            <v>0</v>
          </cell>
        </row>
      </sheetData>
      <sheetData sheetId="2824">
        <row r="2">
          <cell r="A2">
            <v>0</v>
          </cell>
        </row>
      </sheetData>
      <sheetData sheetId="2825">
        <row r="2">
          <cell r="A2">
            <v>0</v>
          </cell>
        </row>
      </sheetData>
      <sheetData sheetId="2826">
        <row r="2">
          <cell r="A2">
            <v>0</v>
          </cell>
        </row>
      </sheetData>
      <sheetData sheetId="2827">
        <row r="2">
          <cell r="A2">
            <v>0</v>
          </cell>
        </row>
      </sheetData>
      <sheetData sheetId="2828">
        <row r="2">
          <cell r="A2">
            <v>0</v>
          </cell>
        </row>
      </sheetData>
      <sheetData sheetId="2829">
        <row r="2">
          <cell r="A2">
            <v>0</v>
          </cell>
        </row>
      </sheetData>
      <sheetData sheetId="2830">
        <row r="2">
          <cell r="A2">
            <v>0</v>
          </cell>
        </row>
      </sheetData>
      <sheetData sheetId="2831">
        <row r="2">
          <cell r="A2">
            <v>0</v>
          </cell>
        </row>
      </sheetData>
      <sheetData sheetId="2832">
        <row r="2">
          <cell r="A2">
            <v>0</v>
          </cell>
        </row>
      </sheetData>
      <sheetData sheetId="2833">
        <row r="2">
          <cell r="A2">
            <v>0</v>
          </cell>
        </row>
      </sheetData>
      <sheetData sheetId="2834">
        <row r="2">
          <cell r="A2">
            <v>0</v>
          </cell>
        </row>
      </sheetData>
      <sheetData sheetId="2835">
        <row r="2">
          <cell r="A2">
            <v>0</v>
          </cell>
        </row>
      </sheetData>
      <sheetData sheetId="2836">
        <row r="2">
          <cell r="A2">
            <v>0</v>
          </cell>
        </row>
      </sheetData>
      <sheetData sheetId="2837">
        <row r="2">
          <cell r="A2">
            <v>0</v>
          </cell>
        </row>
      </sheetData>
      <sheetData sheetId="2838">
        <row r="2">
          <cell r="A2">
            <v>0</v>
          </cell>
        </row>
      </sheetData>
      <sheetData sheetId="2839">
        <row r="2">
          <cell r="A2">
            <v>0</v>
          </cell>
        </row>
      </sheetData>
      <sheetData sheetId="2840">
        <row r="2">
          <cell r="A2">
            <v>0</v>
          </cell>
        </row>
      </sheetData>
      <sheetData sheetId="2841">
        <row r="2">
          <cell r="A2">
            <v>0</v>
          </cell>
        </row>
      </sheetData>
      <sheetData sheetId="2842">
        <row r="2">
          <cell r="A2">
            <v>0</v>
          </cell>
        </row>
      </sheetData>
      <sheetData sheetId="2843">
        <row r="2">
          <cell r="A2">
            <v>0</v>
          </cell>
        </row>
      </sheetData>
      <sheetData sheetId="2844">
        <row r="2">
          <cell r="A2">
            <v>0</v>
          </cell>
        </row>
      </sheetData>
      <sheetData sheetId="2845">
        <row r="2">
          <cell r="A2">
            <v>0</v>
          </cell>
        </row>
      </sheetData>
      <sheetData sheetId="2846">
        <row r="2">
          <cell r="A2">
            <v>0</v>
          </cell>
        </row>
      </sheetData>
      <sheetData sheetId="2847">
        <row r="2">
          <cell r="A2">
            <v>0</v>
          </cell>
        </row>
      </sheetData>
      <sheetData sheetId="2848">
        <row r="2">
          <cell r="A2">
            <v>0</v>
          </cell>
        </row>
      </sheetData>
      <sheetData sheetId="2849">
        <row r="2">
          <cell r="A2">
            <v>0</v>
          </cell>
        </row>
      </sheetData>
      <sheetData sheetId="2850">
        <row r="2">
          <cell r="A2">
            <v>0</v>
          </cell>
        </row>
      </sheetData>
      <sheetData sheetId="2851">
        <row r="2">
          <cell r="A2">
            <v>0</v>
          </cell>
        </row>
      </sheetData>
      <sheetData sheetId="2852">
        <row r="2">
          <cell r="A2">
            <v>0</v>
          </cell>
        </row>
      </sheetData>
      <sheetData sheetId="2853">
        <row r="2">
          <cell r="A2">
            <v>0</v>
          </cell>
        </row>
      </sheetData>
      <sheetData sheetId="2854">
        <row r="2">
          <cell r="A2">
            <v>0</v>
          </cell>
        </row>
      </sheetData>
      <sheetData sheetId="2855">
        <row r="2">
          <cell r="A2">
            <v>0</v>
          </cell>
        </row>
      </sheetData>
      <sheetData sheetId="2856">
        <row r="2">
          <cell r="A2">
            <v>0</v>
          </cell>
        </row>
      </sheetData>
      <sheetData sheetId="2857">
        <row r="2">
          <cell r="A2">
            <v>0</v>
          </cell>
        </row>
      </sheetData>
      <sheetData sheetId="2858">
        <row r="2">
          <cell r="A2">
            <v>0</v>
          </cell>
        </row>
      </sheetData>
      <sheetData sheetId="2859">
        <row r="2">
          <cell r="A2">
            <v>0</v>
          </cell>
        </row>
      </sheetData>
      <sheetData sheetId="2860">
        <row r="2">
          <cell r="A2">
            <v>0</v>
          </cell>
        </row>
      </sheetData>
      <sheetData sheetId="2861">
        <row r="2">
          <cell r="A2">
            <v>0</v>
          </cell>
        </row>
      </sheetData>
      <sheetData sheetId="2862">
        <row r="2">
          <cell r="A2">
            <v>0</v>
          </cell>
        </row>
      </sheetData>
      <sheetData sheetId="2863">
        <row r="2">
          <cell r="A2">
            <v>0</v>
          </cell>
        </row>
      </sheetData>
      <sheetData sheetId="2864">
        <row r="2">
          <cell r="A2">
            <v>0</v>
          </cell>
        </row>
      </sheetData>
      <sheetData sheetId="2865">
        <row r="2">
          <cell r="A2">
            <v>0</v>
          </cell>
        </row>
      </sheetData>
      <sheetData sheetId="2866">
        <row r="2">
          <cell r="A2">
            <v>0</v>
          </cell>
        </row>
      </sheetData>
      <sheetData sheetId="2867">
        <row r="2">
          <cell r="A2">
            <v>0</v>
          </cell>
        </row>
      </sheetData>
      <sheetData sheetId="2868">
        <row r="2">
          <cell r="A2">
            <v>0</v>
          </cell>
        </row>
      </sheetData>
      <sheetData sheetId="2869">
        <row r="2">
          <cell r="A2">
            <v>0</v>
          </cell>
        </row>
      </sheetData>
      <sheetData sheetId="2870">
        <row r="2">
          <cell r="A2">
            <v>0</v>
          </cell>
        </row>
      </sheetData>
      <sheetData sheetId="2871">
        <row r="2">
          <cell r="A2">
            <v>0</v>
          </cell>
        </row>
      </sheetData>
      <sheetData sheetId="2872">
        <row r="2">
          <cell r="A2">
            <v>0</v>
          </cell>
        </row>
      </sheetData>
      <sheetData sheetId="2873">
        <row r="2">
          <cell r="A2">
            <v>0</v>
          </cell>
        </row>
      </sheetData>
      <sheetData sheetId="2874">
        <row r="2">
          <cell r="A2">
            <v>0</v>
          </cell>
        </row>
      </sheetData>
      <sheetData sheetId="2875">
        <row r="2">
          <cell r="A2">
            <v>0</v>
          </cell>
        </row>
      </sheetData>
      <sheetData sheetId="2876">
        <row r="2">
          <cell r="A2">
            <v>0</v>
          </cell>
        </row>
      </sheetData>
      <sheetData sheetId="2877">
        <row r="2">
          <cell r="A2">
            <v>0</v>
          </cell>
        </row>
      </sheetData>
      <sheetData sheetId="2878">
        <row r="2">
          <cell r="A2">
            <v>0</v>
          </cell>
        </row>
      </sheetData>
      <sheetData sheetId="2879">
        <row r="2">
          <cell r="A2">
            <v>0</v>
          </cell>
        </row>
      </sheetData>
      <sheetData sheetId="2880">
        <row r="2">
          <cell r="A2">
            <v>0</v>
          </cell>
        </row>
      </sheetData>
      <sheetData sheetId="2881">
        <row r="2">
          <cell r="A2">
            <v>0</v>
          </cell>
        </row>
      </sheetData>
      <sheetData sheetId="2882">
        <row r="2">
          <cell r="A2">
            <v>0</v>
          </cell>
        </row>
      </sheetData>
      <sheetData sheetId="2883">
        <row r="2">
          <cell r="A2">
            <v>0</v>
          </cell>
        </row>
      </sheetData>
      <sheetData sheetId="2884">
        <row r="2">
          <cell r="A2">
            <v>0</v>
          </cell>
        </row>
      </sheetData>
      <sheetData sheetId="2885">
        <row r="2">
          <cell r="A2">
            <v>0</v>
          </cell>
        </row>
      </sheetData>
      <sheetData sheetId="2886">
        <row r="2">
          <cell r="A2">
            <v>0</v>
          </cell>
        </row>
      </sheetData>
      <sheetData sheetId="2887">
        <row r="2">
          <cell r="A2">
            <v>0</v>
          </cell>
        </row>
      </sheetData>
      <sheetData sheetId="2888">
        <row r="2">
          <cell r="A2">
            <v>0</v>
          </cell>
        </row>
      </sheetData>
      <sheetData sheetId="2889">
        <row r="2">
          <cell r="A2">
            <v>0</v>
          </cell>
        </row>
      </sheetData>
      <sheetData sheetId="2890">
        <row r="2">
          <cell r="A2">
            <v>0</v>
          </cell>
        </row>
      </sheetData>
      <sheetData sheetId="2891">
        <row r="2">
          <cell r="A2">
            <v>0</v>
          </cell>
        </row>
      </sheetData>
      <sheetData sheetId="2892">
        <row r="2">
          <cell r="A2">
            <v>0</v>
          </cell>
        </row>
      </sheetData>
      <sheetData sheetId="2893">
        <row r="2">
          <cell r="A2">
            <v>0</v>
          </cell>
        </row>
      </sheetData>
      <sheetData sheetId="2894">
        <row r="2">
          <cell r="A2">
            <v>0</v>
          </cell>
        </row>
      </sheetData>
      <sheetData sheetId="2895">
        <row r="2">
          <cell r="A2">
            <v>0</v>
          </cell>
        </row>
      </sheetData>
      <sheetData sheetId="2896">
        <row r="2">
          <cell r="A2">
            <v>0</v>
          </cell>
        </row>
      </sheetData>
      <sheetData sheetId="2897">
        <row r="2">
          <cell r="A2">
            <v>0</v>
          </cell>
        </row>
      </sheetData>
      <sheetData sheetId="2898">
        <row r="2">
          <cell r="A2">
            <v>0</v>
          </cell>
        </row>
      </sheetData>
      <sheetData sheetId="2899">
        <row r="2">
          <cell r="A2">
            <v>0</v>
          </cell>
        </row>
      </sheetData>
      <sheetData sheetId="2900">
        <row r="2">
          <cell r="A2">
            <v>0</v>
          </cell>
        </row>
      </sheetData>
      <sheetData sheetId="2901">
        <row r="2">
          <cell r="A2">
            <v>0</v>
          </cell>
        </row>
      </sheetData>
      <sheetData sheetId="2902">
        <row r="2">
          <cell r="A2">
            <v>0</v>
          </cell>
        </row>
      </sheetData>
      <sheetData sheetId="2903">
        <row r="2">
          <cell r="A2">
            <v>0</v>
          </cell>
        </row>
      </sheetData>
      <sheetData sheetId="2904">
        <row r="2">
          <cell r="A2">
            <v>0</v>
          </cell>
        </row>
      </sheetData>
      <sheetData sheetId="2905">
        <row r="2">
          <cell r="A2">
            <v>0</v>
          </cell>
        </row>
      </sheetData>
      <sheetData sheetId="2906">
        <row r="2">
          <cell r="A2">
            <v>0</v>
          </cell>
        </row>
      </sheetData>
      <sheetData sheetId="2907">
        <row r="2">
          <cell r="A2">
            <v>0</v>
          </cell>
        </row>
      </sheetData>
      <sheetData sheetId="2908">
        <row r="2">
          <cell r="A2">
            <v>0</v>
          </cell>
        </row>
      </sheetData>
      <sheetData sheetId="2909">
        <row r="2">
          <cell r="A2">
            <v>0</v>
          </cell>
        </row>
      </sheetData>
      <sheetData sheetId="2910">
        <row r="2">
          <cell r="A2">
            <v>0</v>
          </cell>
        </row>
      </sheetData>
      <sheetData sheetId="2911">
        <row r="2">
          <cell r="A2">
            <v>0</v>
          </cell>
        </row>
      </sheetData>
      <sheetData sheetId="2912">
        <row r="2">
          <cell r="A2">
            <v>0</v>
          </cell>
        </row>
      </sheetData>
      <sheetData sheetId="2913">
        <row r="2">
          <cell r="A2">
            <v>0</v>
          </cell>
        </row>
      </sheetData>
      <sheetData sheetId="2914">
        <row r="2">
          <cell r="A2">
            <v>0</v>
          </cell>
        </row>
      </sheetData>
      <sheetData sheetId="2915">
        <row r="2">
          <cell r="A2">
            <v>0</v>
          </cell>
        </row>
      </sheetData>
      <sheetData sheetId="2916">
        <row r="2">
          <cell r="A2">
            <v>0</v>
          </cell>
        </row>
      </sheetData>
      <sheetData sheetId="2917">
        <row r="2">
          <cell r="A2">
            <v>0</v>
          </cell>
        </row>
      </sheetData>
      <sheetData sheetId="2918">
        <row r="2">
          <cell r="A2">
            <v>0</v>
          </cell>
        </row>
      </sheetData>
      <sheetData sheetId="2919">
        <row r="2">
          <cell r="A2">
            <v>0</v>
          </cell>
        </row>
      </sheetData>
      <sheetData sheetId="2920">
        <row r="2">
          <cell r="A2">
            <v>0</v>
          </cell>
        </row>
      </sheetData>
      <sheetData sheetId="2921">
        <row r="2">
          <cell r="A2">
            <v>0</v>
          </cell>
        </row>
      </sheetData>
      <sheetData sheetId="2922">
        <row r="2">
          <cell r="A2">
            <v>0</v>
          </cell>
        </row>
      </sheetData>
      <sheetData sheetId="2923">
        <row r="2">
          <cell r="A2">
            <v>0</v>
          </cell>
        </row>
      </sheetData>
      <sheetData sheetId="2924">
        <row r="2">
          <cell r="A2">
            <v>0</v>
          </cell>
        </row>
      </sheetData>
      <sheetData sheetId="2925">
        <row r="2">
          <cell r="A2">
            <v>0</v>
          </cell>
        </row>
      </sheetData>
      <sheetData sheetId="2926">
        <row r="2">
          <cell r="A2">
            <v>0</v>
          </cell>
        </row>
      </sheetData>
      <sheetData sheetId="2927">
        <row r="2">
          <cell r="A2">
            <v>0</v>
          </cell>
        </row>
      </sheetData>
      <sheetData sheetId="2928">
        <row r="2">
          <cell r="A2">
            <v>0</v>
          </cell>
        </row>
      </sheetData>
      <sheetData sheetId="2929">
        <row r="2">
          <cell r="A2">
            <v>0</v>
          </cell>
        </row>
      </sheetData>
      <sheetData sheetId="2930">
        <row r="2">
          <cell r="A2">
            <v>0</v>
          </cell>
        </row>
      </sheetData>
      <sheetData sheetId="2931">
        <row r="2">
          <cell r="A2">
            <v>0</v>
          </cell>
        </row>
      </sheetData>
      <sheetData sheetId="2932">
        <row r="2">
          <cell r="A2">
            <v>0</v>
          </cell>
        </row>
      </sheetData>
      <sheetData sheetId="2933">
        <row r="2">
          <cell r="A2">
            <v>0</v>
          </cell>
        </row>
      </sheetData>
      <sheetData sheetId="2934">
        <row r="2">
          <cell r="A2">
            <v>0</v>
          </cell>
        </row>
      </sheetData>
      <sheetData sheetId="2935">
        <row r="2">
          <cell r="A2">
            <v>0</v>
          </cell>
        </row>
      </sheetData>
      <sheetData sheetId="2936">
        <row r="2">
          <cell r="A2">
            <v>0</v>
          </cell>
        </row>
      </sheetData>
      <sheetData sheetId="2937">
        <row r="2">
          <cell r="A2">
            <v>0</v>
          </cell>
        </row>
      </sheetData>
      <sheetData sheetId="2938">
        <row r="2">
          <cell r="A2">
            <v>0</v>
          </cell>
        </row>
      </sheetData>
      <sheetData sheetId="2939">
        <row r="2">
          <cell r="A2">
            <v>0</v>
          </cell>
        </row>
      </sheetData>
      <sheetData sheetId="2940">
        <row r="2">
          <cell r="A2">
            <v>0</v>
          </cell>
        </row>
      </sheetData>
      <sheetData sheetId="2941">
        <row r="2">
          <cell r="A2">
            <v>0</v>
          </cell>
        </row>
      </sheetData>
      <sheetData sheetId="2942">
        <row r="2">
          <cell r="A2">
            <v>0</v>
          </cell>
        </row>
      </sheetData>
      <sheetData sheetId="2943">
        <row r="2">
          <cell r="A2">
            <v>0</v>
          </cell>
        </row>
      </sheetData>
      <sheetData sheetId="2944">
        <row r="2">
          <cell r="A2">
            <v>0</v>
          </cell>
        </row>
      </sheetData>
      <sheetData sheetId="2945">
        <row r="2">
          <cell r="A2">
            <v>0</v>
          </cell>
        </row>
      </sheetData>
      <sheetData sheetId="2946">
        <row r="2">
          <cell r="A2">
            <v>0</v>
          </cell>
        </row>
      </sheetData>
      <sheetData sheetId="2947">
        <row r="2">
          <cell r="A2">
            <v>0</v>
          </cell>
        </row>
      </sheetData>
      <sheetData sheetId="2948">
        <row r="2">
          <cell r="A2">
            <v>0</v>
          </cell>
        </row>
      </sheetData>
      <sheetData sheetId="2949">
        <row r="2">
          <cell r="A2">
            <v>0</v>
          </cell>
        </row>
      </sheetData>
      <sheetData sheetId="2950">
        <row r="2">
          <cell r="A2">
            <v>0</v>
          </cell>
        </row>
      </sheetData>
      <sheetData sheetId="2951">
        <row r="2">
          <cell r="A2">
            <v>0</v>
          </cell>
        </row>
      </sheetData>
      <sheetData sheetId="2952">
        <row r="2">
          <cell r="A2">
            <v>0</v>
          </cell>
        </row>
      </sheetData>
      <sheetData sheetId="2953">
        <row r="2">
          <cell r="A2">
            <v>0</v>
          </cell>
        </row>
      </sheetData>
      <sheetData sheetId="2954">
        <row r="2">
          <cell r="A2">
            <v>0</v>
          </cell>
        </row>
      </sheetData>
      <sheetData sheetId="2955">
        <row r="2">
          <cell r="A2">
            <v>0</v>
          </cell>
        </row>
      </sheetData>
      <sheetData sheetId="2956">
        <row r="2">
          <cell r="A2">
            <v>0</v>
          </cell>
        </row>
      </sheetData>
      <sheetData sheetId="2957">
        <row r="2">
          <cell r="A2">
            <v>0</v>
          </cell>
        </row>
      </sheetData>
      <sheetData sheetId="2958">
        <row r="2">
          <cell r="A2">
            <v>0</v>
          </cell>
        </row>
      </sheetData>
      <sheetData sheetId="2959">
        <row r="2">
          <cell r="A2">
            <v>0</v>
          </cell>
        </row>
      </sheetData>
      <sheetData sheetId="2960">
        <row r="2">
          <cell r="A2">
            <v>0</v>
          </cell>
        </row>
      </sheetData>
      <sheetData sheetId="2961">
        <row r="2">
          <cell r="A2">
            <v>0</v>
          </cell>
        </row>
      </sheetData>
      <sheetData sheetId="2962">
        <row r="2">
          <cell r="A2">
            <v>0</v>
          </cell>
        </row>
      </sheetData>
      <sheetData sheetId="2963">
        <row r="2">
          <cell r="A2">
            <v>0</v>
          </cell>
        </row>
      </sheetData>
      <sheetData sheetId="2964">
        <row r="2">
          <cell r="A2">
            <v>0</v>
          </cell>
        </row>
      </sheetData>
      <sheetData sheetId="2965">
        <row r="2">
          <cell r="A2">
            <v>0</v>
          </cell>
        </row>
      </sheetData>
      <sheetData sheetId="2966">
        <row r="2">
          <cell r="A2">
            <v>0</v>
          </cell>
        </row>
      </sheetData>
      <sheetData sheetId="2967">
        <row r="2">
          <cell r="A2">
            <v>0</v>
          </cell>
        </row>
      </sheetData>
      <sheetData sheetId="2968">
        <row r="2">
          <cell r="A2">
            <v>0</v>
          </cell>
        </row>
      </sheetData>
      <sheetData sheetId="2969">
        <row r="2">
          <cell r="A2">
            <v>0</v>
          </cell>
        </row>
      </sheetData>
      <sheetData sheetId="2970">
        <row r="2">
          <cell r="A2">
            <v>0</v>
          </cell>
        </row>
      </sheetData>
      <sheetData sheetId="2971">
        <row r="2">
          <cell r="A2">
            <v>0</v>
          </cell>
        </row>
      </sheetData>
      <sheetData sheetId="2972">
        <row r="2">
          <cell r="A2">
            <v>0</v>
          </cell>
        </row>
      </sheetData>
      <sheetData sheetId="2973">
        <row r="2">
          <cell r="A2">
            <v>0</v>
          </cell>
        </row>
      </sheetData>
      <sheetData sheetId="2974">
        <row r="2">
          <cell r="A2">
            <v>0</v>
          </cell>
        </row>
      </sheetData>
      <sheetData sheetId="2975">
        <row r="2">
          <cell r="A2">
            <v>0</v>
          </cell>
        </row>
      </sheetData>
      <sheetData sheetId="2976">
        <row r="2">
          <cell r="A2">
            <v>0</v>
          </cell>
        </row>
      </sheetData>
      <sheetData sheetId="2977">
        <row r="2">
          <cell r="A2">
            <v>0</v>
          </cell>
        </row>
      </sheetData>
      <sheetData sheetId="2978">
        <row r="2">
          <cell r="A2">
            <v>0</v>
          </cell>
        </row>
      </sheetData>
      <sheetData sheetId="2979">
        <row r="2">
          <cell r="A2">
            <v>0</v>
          </cell>
        </row>
      </sheetData>
      <sheetData sheetId="2980">
        <row r="2">
          <cell r="A2">
            <v>0</v>
          </cell>
        </row>
      </sheetData>
      <sheetData sheetId="2981">
        <row r="2">
          <cell r="A2">
            <v>0</v>
          </cell>
        </row>
      </sheetData>
      <sheetData sheetId="2982">
        <row r="2">
          <cell r="A2">
            <v>0</v>
          </cell>
        </row>
      </sheetData>
      <sheetData sheetId="2983">
        <row r="2">
          <cell r="A2">
            <v>0</v>
          </cell>
        </row>
      </sheetData>
      <sheetData sheetId="2984"/>
      <sheetData sheetId="2985"/>
      <sheetData sheetId="2986"/>
      <sheetData sheetId="2987">
        <row r="2">
          <cell r="A2">
            <v>0</v>
          </cell>
        </row>
      </sheetData>
      <sheetData sheetId="2988"/>
      <sheetData sheetId="2989"/>
      <sheetData sheetId="2990"/>
      <sheetData sheetId="2991"/>
      <sheetData sheetId="2992"/>
      <sheetData sheetId="2993"/>
      <sheetData sheetId="2994"/>
      <sheetData sheetId="2995"/>
      <sheetData sheetId="2996"/>
      <sheetData sheetId="2997"/>
      <sheetData sheetId="2998"/>
      <sheetData sheetId="2999"/>
      <sheetData sheetId="3000"/>
      <sheetData sheetId="3001"/>
      <sheetData sheetId="3002"/>
      <sheetData sheetId="3003"/>
      <sheetData sheetId="3004"/>
      <sheetData sheetId="3005"/>
      <sheetData sheetId="3006"/>
      <sheetData sheetId="3007"/>
      <sheetData sheetId="3008"/>
      <sheetData sheetId="3009"/>
      <sheetData sheetId="3010"/>
      <sheetData sheetId="3011"/>
      <sheetData sheetId="3012"/>
      <sheetData sheetId="3013"/>
      <sheetData sheetId="3014">
        <row r="2">
          <cell r="A2">
            <v>0</v>
          </cell>
        </row>
      </sheetData>
      <sheetData sheetId="3015"/>
      <sheetData sheetId="3016"/>
      <sheetData sheetId="3017"/>
      <sheetData sheetId="3018"/>
      <sheetData sheetId="3019"/>
      <sheetData sheetId="3020"/>
      <sheetData sheetId="3021"/>
      <sheetData sheetId="3022"/>
      <sheetData sheetId="3023">
        <row r="2">
          <cell r="A2">
            <v>0</v>
          </cell>
        </row>
      </sheetData>
      <sheetData sheetId="3024">
        <row r="2">
          <cell r="A2">
            <v>0</v>
          </cell>
        </row>
      </sheetData>
      <sheetData sheetId="3025"/>
      <sheetData sheetId="3026"/>
      <sheetData sheetId="3027"/>
      <sheetData sheetId="3028"/>
      <sheetData sheetId="3029"/>
      <sheetData sheetId="3030"/>
      <sheetData sheetId="3031"/>
      <sheetData sheetId="3032"/>
      <sheetData sheetId="3033">
        <row r="2">
          <cell r="A2">
            <v>0</v>
          </cell>
        </row>
      </sheetData>
      <sheetData sheetId="3034"/>
      <sheetData sheetId="3035"/>
      <sheetData sheetId="3036"/>
      <sheetData sheetId="3037"/>
      <sheetData sheetId="3038"/>
      <sheetData sheetId="3039"/>
      <sheetData sheetId="3040"/>
      <sheetData sheetId="3041"/>
      <sheetData sheetId="3042"/>
      <sheetData sheetId="3043"/>
      <sheetData sheetId="3044"/>
      <sheetData sheetId="3045"/>
      <sheetData sheetId="3046"/>
      <sheetData sheetId="3047"/>
      <sheetData sheetId="3048"/>
      <sheetData sheetId="3049">
        <row r="2">
          <cell r="A2">
            <v>0</v>
          </cell>
        </row>
      </sheetData>
      <sheetData sheetId="3050">
        <row r="2">
          <cell r="A2">
            <v>0</v>
          </cell>
        </row>
      </sheetData>
      <sheetData sheetId="3051">
        <row r="2">
          <cell r="A2">
            <v>0</v>
          </cell>
        </row>
      </sheetData>
      <sheetData sheetId="3052">
        <row r="2">
          <cell r="A2">
            <v>0</v>
          </cell>
        </row>
      </sheetData>
      <sheetData sheetId="3053">
        <row r="2">
          <cell r="A2">
            <v>0</v>
          </cell>
        </row>
      </sheetData>
      <sheetData sheetId="3054">
        <row r="2">
          <cell r="A2">
            <v>0</v>
          </cell>
        </row>
      </sheetData>
      <sheetData sheetId="3055">
        <row r="2">
          <cell r="A2">
            <v>0</v>
          </cell>
        </row>
      </sheetData>
      <sheetData sheetId="3056"/>
      <sheetData sheetId="3057"/>
      <sheetData sheetId="3058">
        <row r="2">
          <cell r="A2">
            <v>0</v>
          </cell>
        </row>
      </sheetData>
      <sheetData sheetId="3059">
        <row r="2">
          <cell r="A2">
            <v>0</v>
          </cell>
        </row>
      </sheetData>
      <sheetData sheetId="3060">
        <row r="2">
          <cell r="A2">
            <v>0</v>
          </cell>
        </row>
      </sheetData>
      <sheetData sheetId="3061">
        <row r="2">
          <cell r="A2">
            <v>0</v>
          </cell>
        </row>
      </sheetData>
      <sheetData sheetId="3062">
        <row r="2">
          <cell r="A2">
            <v>0</v>
          </cell>
        </row>
      </sheetData>
      <sheetData sheetId="3063">
        <row r="2">
          <cell r="A2">
            <v>0</v>
          </cell>
        </row>
      </sheetData>
      <sheetData sheetId="3064">
        <row r="2">
          <cell r="A2">
            <v>0</v>
          </cell>
        </row>
      </sheetData>
      <sheetData sheetId="3065">
        <row r="2">
          <cell r="A2">
            <v>0</v>
          </cell>
        </row>
      </sheetData>
      <sheetData sheetId="3066"/>
      <sheetData sheetId="3067">
        <row r="2">
          <cell r="A2">
            <v>0</v>
          </cell>
        </row>
      </sheetData>
      <sheetData sheetId="3068">
        <row r="2">
          <cell r="A2">
            <v>0</v>
          </cell>
        </row>
      </sheetData>
      <sheetData sheetId="3069">
        <row r="2">
          <cell r="A2">
            <v>0</v>
          </cell>
        </row>
      </sheetData>
      <sheetData sheetId="3070">
        <row r="2">
          <cell r="A2">
            <v>0</v>
          </cell>
        </row>
      </sheetData>
      <sheetData sheetId="3071">
        <row r="2">
          <cell r="A2">
            <v>0</v>
          </cell>
        </row>
      </sheetData>
      <sheetData sheetId="3072">
        <row r="2">
          <cell r="A2">
            <v>0</v>
          </cell>
        </row>
      </sheetData>
      <sheetData sheetId="3073">
        <row r="2">
          <cell r="A2">
            <v>0</v>
          </cell>
        </row>
      </sheetData>
      <sheetData sheetId="3074">
        <row r="2">
          <cell r="A2">
            <v>0</v>
          </cell>
        </row>
      </sheetData>
      <sheetData sheetId="3075">
        <row r="2">
          <cell r="A2">
            <v>0</v>
          </cell>
        </row>
      </sheetData>
      <sheetData sheetId="3076">
        <row r="2">
          <cell r="A2">
            <v>0</v>
          </cell>
        </row>
      </sheetData>
      <sheetData sheetId="3077">
        <row r="2">
          <cell r="A2">
            <v>0</v>
          </cell>
        </row>
      </sheetData>
      <sheetData sheetId="3078">
        <row r="2">
          <cell r="A2">
            <v>0</v>
          </cell>
        </row>
      </sheetData>
      <sheetData sheetId="3079">
        <row r="2">
          <cell r="A2">
            <v>0</v>
          </cell>
        </row>
      </sheetData>
      <sheetData sheetId="3080">
        <row r="2">
          <cell r="A2">
            <v>0</v>
          </cell>
        </row>
      </sheetData>
      <sheetData sheetId="3081">
        <row r="2">
          <cell r="A2">
            <v>0</v>
          </cell>
        </row>
      </sheetData>
      <sheetData sheetId="3082">
        <row r="2">
          <cell r="A2">
            <v>0</v>
          </cell>
        </row>
      </sheetData>
      <sheetData sheetId="3083">
        <row r="2">
          <cell r="A2">
            <v>0</v>
          </cell>
        </row>
      </sheetData>
      <sheetData sheetId="3084">
        <row r="2">
          <cell r="A2">
            <v>0</v>
          </cell>
        </row>
      </sheetData>
      <sheetData sheetId="3085">
        <row r="2">
          <cell r="A2">
            <v>0</v>
          </cell>
        </row>
      </sheetData>
      <sheetData sheetId="3086">
        <row r="2">
          <cell r="A2">
            <v>0</v>
          </cell>
        </row>
      </sheetData>
      <sheetData sheetId="3087">
        <row r="2">
          <cell r="A2">
            <v>0</v>
          </cell>
        </row>
      </sheetData>
      <sheetData sheetId="3088">
        <row r="2">
          <cell r="A2">
            <v>0</v>
          </cell>
        </row>
      </sheetData>
      <sheetData sheetId="3089">
        <row r="2">
          <cell r="A2">
            <v>0</v>
          </cell>
        </row>
      </sheetData>
      <sheetData sheetId="3090">
        <row r="2">
          <cell r="A2">
            <v>0</v>
          </cell>
        </row>
      </sheetData>
      <sheetData sheetId="3091">
        <row r="2">
          <cell r="A2">
            <v>0</v>
          </cell>
        </row>
      </sheetData>
      <sheetData sheetId="3092">
        <row r="2">
          <cell r="A2">
            <v>0</v>
          </cell>
        </row>
      </sheetData>
      <sheetData sheetId="3093">
        <row r="2">
          <cell r="A2">
            <v>0</v>
          </cell>
        </row>
      </sheetData>
      <sheetData sheetId="3094">
        <row r="2">
          <cell r="A2">
            <v>0</v>
          </cell>
        </row>
      </sheetData>
      <sheetData sheetId="3095">
        <row r="2">
          <cell r="A2">
            <v>0</v>
          </cell>
        </row>
      </sheetData>
      <sheetData sheetId="3096">
        <row r="2">
          <cell r="A2">
            <v>0</v>
          </cell>
        </row>
      </sheetData>
      <sheetData sheetId="3097">
        <row r="2">
          <cell r="A2">
            <v>0</v>
          </cell>
        </row>
      </sheetData>
      <sheetData sheetId="3098">
        <row r="2">
          <cell r="A2">
            <v>0</v>
          </cell>
        </row>
      </sheetData>
      <sheetData sheetId="3099">
        <row r="2">
          <cell r="A2">
            <v>0</v>
          </cell>
        </row>
      </sheetData>
      <sheetData sheetId="3100">
        <row r="2">
          <cell r="A2">
            <v>0</v>
          </cell>
        </row>
      </sheetData>
      <sheetData sheetId="3101">
        <row r="2">
          <cell r="A2">
            <v>0</v>
          </cell>
        </row>
      </sheetData>
      <sheetData sheetId="3102">
        <row r="2">
          <cell r="A2">
            <v>0</v>
          </cell>
        </row>
      </sheetData>
      <sheetData sheetId="3103">
        <row r="2">
          <cell r="A2">
            <v>0</v>
          </cell>
        </row>
      </sheetData>
      <sheetData sheetId="3104">
        <row r="2">
          <cell r="A2">
            <v>0</v>
          </cell>
        </row>
      </sheetData>
      <sheetData sheetId="3105">
        <row r="2">
          <cell r="A2">
            <v>0</v>
          </cell>
        </row>
      </sheetData>
      <sheetData sheetId="3106">
        <row r="2">
          <cell r="A2">
            <v>0</v>
          </cell>
        </row>
      </sheetData>
      <sheetData sheetId="3107">
        <row r="2">
          <cell r="A2">
            <v>0</v>
          </cell>
        </row>
      </sheetData>
      <sheetData sheetId="3108">
        <row r="2">
          <cell r="A2">
            <v>0</v>
          </cell>
        </row>
      </sheetData>
      <sheetData sheetId="3109">
        <row r="2">
          <cell r="A2">
            <v>0</v>
          </cell>
        </row>
      </sheetData>
      <sheetData sheetId="3110">
        <row r="2">
          <cell r="A2">
            <v>0</v>
          </cell>
        </row>
      </sheetData>
      <sheetData sheetId="3111">
        <row r="2">
          <cell r="A2">
            <v>0</v>
          </cell>
        </row>
      </sheetData>
      <sheetData sheetId="3112">
        <row r="2">
          <cell r="A2">
            <v>0</v>
          </cell>
        </row>
      </sheetData>
      <sheetData sheetId="3113">
        <row r="2">
          <cell r="A2">
            <v>0</v>
          </cell>
        </row>
      </sheetData>
      <sheetData sheetId="3114">
        <row r="2">
          <cell r="A2">
            <v>0</v>
          </cell>
        </row>
      </sheetData>
      <sheetData sheetId="3115">
        <row r="2">
          <cell r="A2">
            <v>0</v>
          </cell>
        </row>
      </sheetData>
      <sheetData sheetId="3116">
        <row r="2">
          <cell r="A2">
            <v>0</v>
          </cell>
        </row>
      </sheetData>
      <sheetData sheetId="3117">
        <row r="2">
          <cell r="A2">
            <v>0</v>
          </cell>
        </row>
      </sheetData>
      <sheetData sheetId="3118">
        <row r="2">
          <cell r="A2">
            <v>0</v>
          </cell>
        </row>
      </sheetData>
      <sheetData sheetId="3119">
        <row r="2">
          <cell r="A2">
            <v>0</v>
          </cell>
        </row>
      </sheetData>
      <sheetData sheetId="3120">
        <row r="2">
          <cell r="A2">
            <v>0</v>
          </cell>
        </row>
      </sheetData>
      <sheetData sheetId="3121">
        <row r="2">
          <cell r="A2">
            <v>0</v>
          </cell>
        </row>
      </sheetData>
      <sheetData sheetId="3122">
        <row r="2">
          <cell r="A2">
            <v>0</v>
          </cell>
        </row>
      </sheetData>
      <sheetData sheetId="3123">
        <row r="2">
          <cell r="A2">
            <v>0</v>
          </cell>
        </row>
      </sheetData>
      <sheetData sheetId="3124">
        <row r="2">
          <cell r="A2">
            <v>0</v>
          </cell>
        </row>
      </sheetData>
      <sheetData sheetId="3125">
        <row r="2">
          <cell r="A2">
            <v>0</v>
          </cell>
        </row>
      </sheetData>
      <sheetData sheetId="3126">
        <row r="2">
          <cell r="A2">
            <v>0</v>
          </cell>
        </row>
      </sheetData>
      <sheetData sheetId="3127">
        <row r="2">
          <cell r="A2">
            <v>0</v>
          </cell>
        </row>
      </sheetData>
      <sheetData sheetId="3128">
        <row r="2">
          <cell r="A2">
            <v>0</v>
          </cell>
        </row>
      </sheetData>
      <sheetData sheetId="3129">
        <row r="2">
          <cell r="A2">
            <v>0</v>
          </cell>
        </row>
      </sheetData>
      <sheetData sheetId="3130">
        <row r="2">
          <cell r="A2">
            <v>0</v>
          </cell>
        </row>
      </sheetData>
      <sheetData sheetId="3131">
        <row r="2">
          <cell r="A2">
            <v>0</v>
          </cell>
        </row>
      </sheetData>
      <sheetData sheetId="3132">
        <row r="2">
          <cell r="A2">
            <v>0</v>
          </cell>
        </row>
      </sheetData>
      <sheetData sheetId="3133">
        <row r="2">
          <cell r="A2">
            <v>0</v>
          </cell>
        </row>
      </sheetData>
      <sheetData sheetId="3134">
        <row r="2">
          <cell r="A2">
            <v>0</v>
          </cell>
        </row>
      </sheetData>
      <sheetData sheetId="3135">
        <row r="2">
          <cell r="A2">
            <v>0</v>
          </cell>
        </row>
      </sheetData>
      <sheetData sheetId="3136">
        <row r="2">
          <cell r="A2">
            <v>0</v>
          </cell>
        </row>
      </sheetData>
      <sheetData sheetId="3137">
        <row r="2">
          <cell r="A2">
            <v>0</v>
          </cell>
        </row>
      </sheetData>
      <sheetData sheetId="3138">
        <row r="2">
          <cell r="A2">
            <v>0</v>
          </cell>
        </row>
      </sheetData>
      <sheetData sheetId="3139">
        <row r="2">
          <cell r="A2">
            <v>0</v>
          </cell>
        </row>
      </sheetData>
      <sheetData sheetId="3140">
        <row r="2">
          <cell r="A2">
            <v>0</v>
          </cell>
        </row>
      </sheetData>
      <sheetData sheetId="3141">
        <row r="2">
          <cell r="A2">
            <v>0</v>
          </cell>
        </row>
      </sheetData>
      <sheetData sheetId="3142">
        <row r="2">
          <cell r="A2">
            <v>0</v>
          </cell>
        </row>
      </sheetData>
      <sheetData sheetId="3143">
        <row r="2">
          <cell r="A2">
            <v>0</v>
          </cell>
        </row>
      </sheetData>
      <sheetData sheetId="3144">
        <row r="2">
          <cell r="A2">
            <v>0</v>
          </cell>
        </row>
      </sheetData>
      <sheetData sheetId="3145">
        <row r="2">
          <cell r="A2">
            <v>0</v>
          </cell>
        </row>
      </sheetData>
      <sheetData sheetId="3146">
        <row r="2">
          <cell r="A2">
            <v>0</v>
          </cell>
        </row>
      </sheetData>
      <sheetData sheetId="3147">
        <row r="2">
          <cell r="A2">
            <v>0</v>
          </cell>
        </row>
      </sheetData>
      <sheetData sheetId="3148">
        <row r="2">
          <cell r="A2">
            <v>0</v>
          </cell>
        </row>
      </sheetData>
      <sheetData sheetId="3149">
        <row r="2">
          <cell r="A2">
            <v>0</v>
          </cell>
        </row>
      </sheetData>
      <sheetData sheetId="3150">
        <row r="2">
          <cell r="A2">
            <v>0</v>
          </cell>
        </row>
      </sheetData>
      <sheetData sheetId="3151">
        <row r="2">
          <cell r="A2">
            <v>0</v>
          </cell>
        </row>
      </sheetData>
      <sheetData sheetId="3152">
        <row r="2">
          <cell r="A2">
            <v>0</v>
          </cell>
        </row>
      </sheetData>
      <sheetData sheetId="3153">
        <row r="2">
          <cell r="A2">
            <v>0</v>
          </cell>
        </row>
      </sheetData>
      <sheetData sheetId="3154">
        <row r="2">
          <cell r="A2">
            <v>0</v>
          </cell>
        </row>
      </sheetData>
      <sheetData sheetId="3155">
        <row r="2">
          <cell r="A2">
            <v>0</v>
          </cell>
        </row>
      </sheetData>
      <sheetData sheetId="3156">
        <row r="2">
          <cell r="A2">
            <v>0</v>
          </cell>
        </row>
      </sheetData>
      <sheetData sheetId="3157">
        <row r="2">
          <cell r="A2">
            <v>0</v>
          </cell>
        </row>
      </sheetData>
      <sheetData sheetId="3158">
        <row r="2">
          <cell r="A2">
            <v>0</v>
          </cell>
        </row>
      </sheetData>
      <sheetData sheetId="3159">
        <row r="2">
          <cell r="A2">
            <v>0</v>
          </cell>
        </row>
      </sheetData>
      <sheetData sheetId="3160">
        <row r="2">
          <cell r="A2">
            <v>0</v>
          </cell>
        </row>
      </sheetData>
      <sheetData sheetId="3161">
        <row r="2">
          <cell r="A2">
            <v>0</v>
          </cell>
        </row>
      </sheetData>
      <sheetData sheetId="3162">
        <row r="2">
          <cell r="A2">
            <v>0</v>
          </cell>
        </row>
      </sheetData>
      <sheetData sheetId="3163">
        <row r="2">
          <cell r="A2">
            <v>0</v>
          </cell>
        </row>
      </sheetData>
      <sheetData sheetId="3164">
        <row r="2">
          <cell r="A2">
            <v>0</v>
          </cell>
        </row>
      </sheetData>
      <sheetData sheetId="3165">
        <row r="2">
          <cell r="A2">
            <v>0</v>
          </cell>
        </row>
      </sheetData>
      <sheetData sheetId="3166">
        <row r="2">
          <cell r="A2">
            <v>0</v>
          </cell>
        </row>
      </sheetData>
      <sheetData sheetId="3167">
        <row r="2">
          <cell r="A2">
            <v>0</v>
          </cell>
        </row>
      </sheetData>
      <sheetData sheetId="3168">
        <row r="2">
          <cell r="A2">
            <v>0</v>
          </cell>
        </row>
      </sheetData>
      <sheetData sheetId="3169">
        <row r="2">
          <cell r="A2">
            <v>0</v>
          </cell>
        </row>
      </sheetData>
      <sheetData sheetId="3170">
        <row r="2">
          <cell r="A2">
            <v>0</v>
          </cell>
        </row>
      </sheetData>
      <sheetData sheetId="3171">
        <row r="2">
          <cell r="A2">
            <v>0</v>
          </cell>
        </row>
      </sheetData>
      <sheetData sheetId="3172">
        <row r="2">
          <cell r="A2">
            <v>0</v>
          </cell>
        </row>
      </sheetData>
      <sheetData sheetId="3173">
        <row r="2">
          <cell r="A2">
            <v>0</v>
          </cell>
        </row>
      </sheetData>
      <sheetData sheetId="3174">
        <row r="2">
          <cell r="A2">
            <v>0</v>
          </cell>
        </row>
      </sheetData>
      <sheetData sheetId="3175">
        <row r="2">
          <cell r="A2">
            <v>0</v>
          </cell>
        </row>
      </sheetData>
      <sheetData sheetId="3176">
        <row r="2">
          <cell r="A2">
            <v>0</v>
          </cell>
        </row>
      </sheetData>
      <sheetData sheetId="3177">
        <row r="2">
          <cell r="A2">
            <v>0</v>
          </cell>
        </row>
      </sheetData>
      <sheetData sheetId="3178">
        <row r="2">
          <cell r="A2">
            <v>0</v>
          </cell>
        </row>
      </sheetData>
      <sheetData sheetId="3179">
        <row r="2">
          <cell r="A2">
            <v>0</v>
          </cell>
        </row>
      </sheetData>
      <sheetData sheetId="3180">
        <row r="2">
          <cell r="A2">
            <v>0</v>
          </cell>
        </row>
      </sheetData>
      <sheetData sheetId="3181">
        <row r="2">
          <cell r="A2">
            <v>0</v>
          </cell>
        </row>
      </sheetData>
      <sheetData sheetId="3182">
        <row r="2">
          <cell r="A2">
            <v>0</v>
          </cell>
        </row>
      </sheetData>
      <sheetData sheetId="3183">
        <row r="2">
          <cell r="A2">
            <v>0</v>
          </cell>
        </row>
      </sheetData>
      <sheetData sheetId="3184">
        <row r="2">
          <cell r="A2">
            <v>0</v>
          </cell>
        </row>
      </sheetData>
      <sheetData sheetId="3185">
        <row r="2">
          <cell r="A2">
            <v>0</v>
          </cell>
        </row>
      </sheetData>
      <sheetData sheetId="3186">
        <row r="2">
          <cell r="A2">
            <v>0</v>
          </cell>
        </row>
      </sheetData>
      <sheetData sheetId="3187">
        <row r="2">
          <cell r="A2">
            <v>0</v>
          </cell>
        </row>
      </sheetData>
      <sheetData sheetId="3188">
        <row r="2">
          <cell r="A2">
            <v>0</v>
          </cell>
        </row>
      </sheetData>
      <sheetData sheetId="3189">
        <row r="2">
          <cell r="A2">
            <v>0</v>
          </cell>
        </row>
      </sheetData>
      <sheetData sheetId="3190">
        <row r="2">
          <cell r="A2">
            <v>0</v>
          </cell>
        </row>
      </sheetData>
      <sheetData sheetId="3191">
        <row r="2">
          <cell r="A2">
            <v>0</v>
          </cell>
        </row>
      </sheetData>
      <sheetData sheetId="3192">
        <row r="2">
          <cell r="A2">
            <v>0</v>
          </cell>
        </row>
      </sheetData>
      <sheetData sheetId="3193">
        <row r="2">
          <cell r="A2">
            <v>0</v>
          </cell>
        </row>
      </sheetData>
      <sheetData sheetId="3194">
        <row r="2">
          <cell r="A2">
            <v>0</v>
          </cell>
        </row>
      </sheetData>
      <sheetData sheetId="3195">
        <row r="2">
          <cell r="A2">
            <v>0</v>
          </cell>
        </row>
      </sheetData>
      <sheetData sheetId="3196">
        <row r="2">
          <cell r="A2">
            <v>0</v>
          </cell>
        </row>
      </sheetData>
      <sheetData sheetId="3197">
        <row r="2">
          <cell r="A2">
            <v>0</v>
          </cell>
        </row>
      </sheetData>
      <sheetData sheetId="3198">
        <row r="2">
          <cell r="A2">
            <v>0</v>
          </cell>
        </row>
      </sheetData>
      <sheetData sheetId="3199">
        <row r="2">
          <cell r="A2">
            <v>0</v>
          </cell>
        </row>
      </sheetData>
      <sheetData sheetId="3200">
        <row r="2">
          <cell r="A2">
            <v>0</v>
          </cell>
        </row>
      </sheetData>
      <sheetData sheetId="3201">
        <row r="2">
          <cell r="A2">
            <v>0</v>
          </cell>
        </row>
      </sheetData>
      <sheetData sheetId="3202">
        <row r="2">
          <cell r="A2">
            <v>0</v>
          </cell>
        </row>
      </sheetData>
      <sheetData sheetId="3203">
        <row r="2">
          <cell r="A2">
            <v>0</v>
          </cell>
        </row>
      </sheetData>
      <sheetData sheetId="3204">
        <row r="2">
          <cell r="A2">
            <v>0</v>
          </cell>
        </row>
      </sheetData>
      <sheetData sheetId="3205">
        <row r="2">
          <cell r="A2">
            <v>0</v>
          </cell>
        </row>
      </sheetData>
      <sheetData sheetId="3206">
        <row r="2">
          <cell r="A2">
            <v>0</v>
          </cell>
        </row>
      </sheetData>
      <sheetData sheetId="3207">
        <row r="2">
          <cell r="A2">
            <v>0</v>
          </cell>
        </row>
      </sheetData>
      <sheetData sheetId="3208">
        <row r="2">
          <cell r="A2">
            <v>0</v>
          </cell>
        </row>
      </sheetData>
      <sheetData sheetId="3209">
        <row r="2">
          <cell r="A2">
            <v>0</v>
          </cell>
        </row>
      </sheetData>
      <sheetData sheetId="3210">
        <row r="2">
          <cell r="A2">
            <v>0</v>
          </cell>
        </row>
      </sheetData>
      <sheetData sheetId="3211">
        <row r="2">
          <cell r="A2">
            <v>0</v>
          </cell>
        </row>
      </sheetData>
      <sheetData sheetId="3212">
        <row r="2">
          <cell r="A2">
            <v>0</v>
          </cell>
        </row>
      </sheetData>
      <sheetData sheetId="3213">
        <row r="2">
          <cell r="A2">
            <v>0</v>
          </cell>
        </row>
      </sheetData>
      <sheetData sheetId="3214">
        <row r="2">
          <cell r="A2">
            <v>0</v>
          </cell>
        </row>
      </sheetData>
      <sheetData sheetId="3215">
        <row r="2">
          <cell r="A2">
            <v>0</v>
          </cell>
        </row>
      </sheetData>
      <sheetData sheetId="3216">
        <row r="2">
          <cell r="A2">
            <v>0</v>
          </cell>
        </row>
      </sheetData>
      <sheetData sheetId="3217">
        <row r="2">
          <cell r="A2">
            <v>0</v>
          </cell>
        </row>
      </sheetData>
      <sheetData sheetId="3218">
        <row r="2">
          <cell r="A2">
            <v>0</v>
          </cell>
        </row>
      </sheetData>
      <sheetData sheetId="3219">
        <row r="2">
          <cell r="A2">
            <v>0</v>
          </cell>
        </row>
      </sheetData>
      <sheetData sheetId="3220">
        <row r="2">
          <cell r="A2">
            <v>0</v>
          </cell>
        </row>
      </sheetData>
      <sheetData sheetId="3221">
        <row r="2">
          <cell r="A2">
            <v>0</v>
          </cell>
        </row>
      </sheetData>
      <sheetData sheetId="3222">
        <row r="2">
          <cell r="A2">
            <v>0</v>
          </cell>
        </row>
      </sheetData>
      <sheetData sheetId="3223">
        <row r="2">
          <cell r="A2">
            <v>0</v>
          </cell>
        </row>
      </sheetData>
      <sheetData sheetId="3224">
        <row r="2">
          <cell r="A2">
            <v>0</v>
          </cell>
        </row>
      </sheetData>
      <sheetData sheetId="3225">
        <row r="2">
          <cell r="A2">
            <v>0</v>
          </cell>
        </row>
      </sheetData>
      <sheetData sheetId="3226">
        <row r="2">
          <cell r="A2">
            <v>0</v>
          </cell>
        </row>
      </sheetData>
      <sheetData sheetId="3227">
        <row r="2">
          <cell r="A2">
            <v>0</v>
          </cell>
        </row>
      </sheetData>
      <sheetData sheetId="3228">
        <row r="2">
          <cell r="A2">
            <v>0</v>
          </cell>
        </row>
      </sheetData>
      <sheetData sheetId="3229">
        <row r="2">
          <cell r="A2">
            <v>0</v>
          </cell>
        </row>
      </sheetData>
      <sheetData sheetId="3230">
        <row r="2">
          <cell r="A2">
            <v>0</v>
          </cell>
        </row>
      </sheetData>
      <sheetData sheetId="3231">
        <row r="2">
          <cell r="A2">
            <v>0</v>
          </cell>
        </row>
      </sheetData>
      <sheetData sheetId="3232">
        <row r="2">
          <cell r="A2">
            <v>0</v>
          </cell>
        </row>
      </sheetData>
      <sheetData sheetId="3233">
        <row r="2">
          <cell r="A2">
            <v>0</v>
          </cell>
        </row>
      </sheetData>
      <sheetData sheetId="3234">
        <row r="2">
          <cell r="A2">
            <v>0</v>
          </cell>
        </row>
      </sheetData>
      <sheetData sheetId="3235">
        <row r="2">
          <cell r="A2">
            <v>0</v>
          </cell>
        </row>
      </sheetData>
      <sheetData sheetId="3236">
        <row r="2">
          <cell r="A2">
            <v>0</v>
          </cell>
        </row>
      </sheetData>
      <sheetData sheetId="3237">
        <row r="2">
          <cell r="A2">
            <v>0</v>
          </cell>
        </row>
      </sheetData>
      <sheetData sheetId="3238">
        <row r="2">
          <cell r="A2">
            <v>0</v>
          </cell>
        </row>
      </sheetData>
      <sheetData sheetId="3239">
        <row r="2">
          <cell r="A2">
            <v>0</v>
          </cell>
        </row>
      </sheetData>
      <sheetData sheetId="3240">
        <row r="2">
          <cell r="A2">
            <v>0</v>
          </cell>
        </row>
      </sheetData>
      <sheetData sheetId="3241">
        <row r="2">
          <cell r="A2">
            <v>0</v>
          </cell>
        </row>
      </sheetData>
      <sheetData sheetId="3242">
        <row r="2">
          <cell r="A2">
            <v>0</v>
          </cell>
        </row>
      </sheetData>
      <sheetData sheetId="3243">
        <row r="2">
          <cell r="A2">
            <v>0</v>
          </cell>
        </row>
      </sheetData>
      <sheetData sheetId="3244">
        <row r="2">
          <cell r="A2">
            <v>0</v>
          </cell>
        </row>
      </sheetData>
      <sheetData sheetId="3245">
        <row r="2">
          <cell r="A2">
            <v>0</v>
          </cell>
        </row>
      </sheetData>
      <sheetData sheetId="3246">
        <row r="2">
          <cell r="A2">
            <v>0</v>
          </cell>
        </row>
      </sheetData>
      <sheetData sheetId="3247">
        <row r="2">
          <cell r="A2">
            <v>0</v>
          </cell>
        </row>
      </sheetData>
      <sheetData sheetId="3248">
        <row r="2">
          <cell r="A2">
            <v>0</v>
          </cell>
        </row>
      </sheetData>
      <sheetData sheetId="3249">
        <row r="2">
          <cell r="A2">
            <v>0</v>
          </cell>
        </row>
      </sheetData>
      <sheetData sheetId="3250">
        <row r="2">
          <cell r="A2">
            <v>0</v>
          </cell>
        </row>
      </sheetData>
      <sheetData sheetId="3251">
        <row r="2">
          <cell r="A2">
            <v>0</v>
          </cell>
        </row>
      </sheetData>
      <sheetData sheetId="3252">
        <row r="2">
          <cell r="A2">
            <v>0</v>
          </cell>
        </row>
      </sheetData>
      <sheetData sheetId="3253">
        <row r="2">
          <cell r="A2">
            <v>0</v>
          </cell>
        </row>
      </sheetData>
      <sheetData sheetId="3254">
        <row r="2">
          <cell r="A2">
            <v>0</v>
          </cell>
        </row>
      </sheetData>
      <sheetData sheetId="3255">
        <row r="2">
          <cell r="A2">
            <v>0</v>
          </cell>
        </row>
      </sheetData>
      <sheetData sheetId="3256">
        <row r="2">
          <cell r="A2">
            <v>0</v>
          </cell>
        </row>
      </sheetData>
      <sheetData sheetId="3257">
        <row r="2">
          <cell r="A2">
            <v>0</v>
          </cell>
        </row>
      </sheetData>
      <sheetData sheetId="3258">
        <row r="2">
          <cell r="A2">
            <v>0</v>
          </cell>
        </row>
      </sheetData>
      <sheetData sheetId="3259">
        <row r="2">
          <cell r="A2">
            <v>0</v>
          </cell>
        </row>
      </sheetData>
      <sheetData sheetId="3260">
        <row r="2">
          <cell r="A2">
            <v>0</v>
          </cell>
        </row>
      </sheetData>
      <sheetData sheetId="3261">
        <row r="2">
          <cell r="A2">
            <v>0</v>
          </cell>
        </row>
      </sheetData>
      <sheetData sheetId="3262">
        <row r="2">
          <cell r="A2">
            <v>0</v>
          </cell>
        </row>
      </sheetData>
      <sheetData sheetId="3263">
        <row r="2">
          <cell r="A2">
            <v>0</v>
          </cell>
        </row>
      </sheetData>
      <sheetData sheetId="3264">
        <row r="2">
          <cell r="A2">
            <v>0</v>
          </cell>
        </row>
      </sheetData>
      <sheetData sheetId="3265">
        <row r="2">
          <cell r="A2">
            <v>0</v>
          </cell>
        </row>
      </sheetData>
      <sheetData sheetId="3266">
        <row r="2">
          <cell r="A2">
            <v>0</v>
          </cell>
        </row>
      </sheetData>
      <sheetData sheetId="3267">
        <row r="2">
          <cell r="A2">
            <v>0</v>
          </cell>
        </row>
      </sheetData>
      <sheetData sheetId="3268">
        <row r="2">
          <cell r="A2">
            <v>0</v>
          </cell>
        </row>
      </sheetData>
      <sheetData sheetId="3269">
        <row r="2">
          <cell r="A2">
            <v>0</v>
          </cell>
        </row>
      </sheetData>
      <sheetData sheetId="3270">
        <row r="2">
          <cell r="A2">
            <v>0</v>
          </cell>
        </row>
      </sheetData>
      <sheetData sheetId="3271">
        <row r="2">
          <cell r="A2">
            <v>0</v>
          </cell>
        </row>
      </sheetData>
      <sheetData sheetId="3272">
        <row r="2">
          <cell r="A2">
            <v>0</v>
          </cell>
        </row>
      </sheetData>
      <sheetData sheetId="3273">
        <row r="2">
          <cell r="A2">
            <v>0</v>
          </cell>
        </row>
      </sheetData>
      <sheetData sheetId="3274">
        <row r="2">
          <cell r="A2">
            <v>0</v>
          </cell>
        </row>
      </sheetData>
      <sheetData sheetId="3275">
        <row r="2">
          <cell r="A2">
            <v>0</v>
          </cell>
        </row>
      </sheetData>
      <sheetData sheetId="3276">
        <row r="2">
          <cell r="A2">
            <v>0</v>
          </cell>
        </row>
      </sheetData>
      <sheetData sheetId="3277">
        <row r="2">
          <cell r="A2">
            <v>0</v>
          </cell>
        </row>
      </sheetData>
      <sheetData sheetId="3278">
        <row r="2">
          <cell r="A2">
            <v>0</v>
          </cell>
        </row>
      </sheetData>
      <sheetData sheetId="3279">
        <row r="2">
          <cell r="A2">
            <v>0</v>
          </cell>
        </row>
      </sheetData>
      <sheetData sheetId="3280">
        <row r="2">
          <cell r="A2">
            <v>0</v>
          </cell>
        </row>
      </sheetData>
      <sheetData sheetId="3281">
        <row r="2">
          <cell r="A2">
            <v>0</v>
          </cell>
        </row>
      </sheetData>
      <sheetData sheetId="3282">
        <row r="2">
          <cell r="A2">
            <v>0</v>
          </cell>
        </row>
      </sheetData>
      <sheetData sheetId="3283">
        <row r="2">
          <cell r="A2">
            <v>0</v>
          </cell>
        </row>
      </sheetData>
      <sheetData sheetId="3284">
        <row r="2">
          <cell r="A2">
            <v>0</v>
          </cell>
        </row>
      </sheetData>
      <sheetData sheetId="3285">
        <row r="2">
          <cell r="A2">
            <v>0</v>
          </cell>
        </row>
      </sheetData>
      <sheetData sheetId="3286">
        <row r="2">
          <cell r="A2">
            <v>0</v>
          </cell>
        </row>
      </sheetData>
      <sheetData sheetId="3287">
        <row r="2">
          <cell r="A2">
            <v>0</v>
          </cell>
        </row>
      </sheetData>
      <sheetData sheetId="3288">
        <row r="2">
          <cell r="A2">
            <v>0</v>
          </cell>
        </row>
      </sheetData>
      <sheetData sheetId="3289">
        <row r="2">
          <cell r="A2">
            <v>0</v>
          </cell>
        </row>
      </sheetData>
      <sheetData sheetId="3290">
        <row r="2">
          <cell r="A2">
            <v>0</v>
          </cell>
        </row>
      </sheetData>
      <sheetData sheetId="3291">
        <row r="2">
          <cell r="A2">
            <v>0</v>
          </cell>
        </row>
      </sheetData>
      <sheetData sheetId="3292">
        <row r="2">
          <cell r="A2">
            <v>0</v>
          </cell>
        </row>
      </sheetData>
      <sheetData sheetId="3293">
        <row r="2">
          <cell r="A2">
            <v>0</v>
          </cell>
        </row>
      </sheetData>
      <sheetData sheetId="3294">
        <row r="2">
          <cell r="A2">
            <v>0</v>
          </cell>
        </row>
      </sheetData>
      <sheetData sheetId="3295">
        <row r="2">
          <cell r="A2">
            <v>0</v>
          </cell>
        </row>
      </sheetData>
      <sheetData sheetId="3296">
        <row r="2">
          <cell r="A2">
            <v>0</v>
          </cell>
        </row>
      </sheetData>
      <sheetData sheetId="3297">
        <row r="2">
          <cell r="A2">
            <v>0</v>
          </cell>
        </row>
      </sheetData>
      <sheetData sheetId="3298">
        <row r="2">
          <cell r="A2">
            <v>0</v>
          </cell>
        </row>
      </sheetData>
      <sheetData sheetId="3299">
        <row r="2">
          <cell r="A2">
            <v>0</v>
          </cell>
        </row>
      </sheetData>
      <sheetData sheetId="3300">
        <row r="2">
          <cell r="A2">
            <v>0</v>
          </cell>
        </row>
      </sheetData>
      <sheetData sheetId="3301">
        <row r="2">
          <cell r="A2">
            <v>0</v>
          </cell>
        </row>
      </sheetData>
      <sheetData sheetId="3302">
        <row r="2">
          <cell r="A2">
            <v>0</v>
          </cell>
        </row>
      </sheetData>
      <sheetData sheetId="3303">
        <row r="2">
          <cell r="A2">
            <v>0</v>
          </cell>
        </row>
      </sheetData>
      <sheetData sheetId="3304">
        <row r="2">
          <cell r="A2">
            <v>0</v>
          </cell>
        </row>
      </sheetData>
      <sheetData sheetId="3305">
        <row r="2">
          <cell r="A2">
            <v>0</v>
          </cell>
        </row>
      </sheetData>
      <sheetData sheetId="3306">
        <row r="2">
          <cell r="A2">
            <v>0</v>
          </cell>
        </row>
      </sheetData>
      <sheetData sheetId="3307">
        <row r="2">
          <cell r="A2">
            <v>0</v>
          </cell>
        </row>
      </sheetData>
      <sheetData sheetId="3308">
        <row r="2">
          <cell r="A2">
            <v>0</v>
          </cell>
        </row>
      </sheetData>
      <sheetData sheetId="3309">
        <row r="2">
          <cell r="A2">
            <v>0</v>
          </cell>
        </row>
      </sheetData>
      <sheetData sheetId="3310">
        <row r="2">
          <cell r="A2">
            <v>0</v>
          </cell>
        </row>
      </sheetData>
      <sheetData sheetId="3311">
        <row r="2">
          <cell r="A2">
            <v>0</v>
          </cell>
        </row>
      </sheetData>
      <sheetData sheetId="3312">
        <row r="2">
          <cell r="A2">
            <v>0</v>
          </cell>
        </row>
      </sheetData>
      <sheetData sheetId="3313">
        <row r="2">
          <cell r="A2">
            <v>0</v>
          </cell>
        </row>
      </sheetData>
      <sheetData sheetId="3314">
        <row r="2">
          <cell r="A2">
            <v>0</v>
          </cell>
        </row>
      </sheetData>
      <sheetData sheetId="3315">
        <row r="2">
          <cell r="A2">
            <v>0</v>
          </cell>
        </row>
      </sheetData>
      <sheetData sheetId="3316">
        <row r="2">
          <cell r="A2">
            <v>0</v>
          </cell>
        </row>
      </sheetData>
      <sheetData sheetId="3317">
        <row r="2">
          <cell r="A2">
            <v>0</v>
          </cell>
        </row>
      </sheetData>
      <sheetData sheetId="3318">
        <row r="2">
          <cell r="A2">
            <v>0</v>
          </cell>
        </row>
      </sheetData>
      <sheetData sheetId="3319">
        <row r="2">
          <cell r="A2">
            <v>0</v>
          </cell>
        </row>
      </sheetData>
      <sheetData sheetId="3320">
        <row r="2">
          <cell r="A2">
            <v>0</v>
          </cell>
        </row>
      </sheetData>
      <sheetData sheetId="3321">
        <row r="2">
          <cell r="A2">
            <v>0</v>
          </cell>
        </row>
      </sheetData>
      <sheetData sheetId="3322">
        <row r="2">
          <cell r="A2">
            <v>0</v>
          </cell>
        </row>
      </sheetData>
      <sheetData sheetId="3323">
        <row r="2">
          <cell r="A2">
            <v>0</v>
          </cell>
        </row>
      </sheetData>
      <sheetData sheetId="3324">
        <row r="2">
          <cell r="A2">
            <v>0</v>
          </cell>
        </row>
      </sheetData>
      <sheetData sheetId="3325">
        <row r="2">
          <cell r="A2">
            <v>0</v>
          </cell>
        </row>
      </sheetData>
      <sheetData sheetId="3326">
        <row r="2">
          <cell r="A2">
            <v>0</v>
          </cell>
        </row>
      </sheetData>
      <sheetData sheetId="3327">
        <row r="2">
          <cell r="A2">
            <v>0</v>
          </cell>
        </row>
      </sheetData>
      <sheetData sheetId="3328">
        <row r="2">
          <cell r="A2">
            <v>0</v>
          </cell>
        </row>
      </sheetData>
      <sheetData sheetId="3329">
        <row r="2">
          <cell r="A2">
            <v>0</v>
          </cell>
        </row>
      </sheetData>
      <sheetData sheetId="3330">
        <row r="2">
          <cell r="A2">
            <v>0</v>
          </cell>
        </row>
      </sheetData>
      <sheetData sheetId="3331">
        <row r="2">
          <cell r="A2">
            <v>0</v>
          </cell>
        </row>
      </sheetData>
      <sheetData sheetId="3332">
        <row r="2">
          <cell r="A2">
            <v>0</v>
          </cell>
        </row>
      </sheetData>
      <sheetData sheetId="3333">
        <row r="2">
          <cell r="A2">
            <v>0</v>
          </cell>
        </row>
      </sheetData>
      <sheetData sheetId="3334">
        <row r="2">
          <cell r="A2">
            <v>0</v>
          </cell>
        </row>
      </sheetData>
      <sheetData sheetId="3335">
        <row r="2">
          <cell r="A2">
            <v>0</v>
          </cell>
        </row>
      </sheetData>
      <sheetData sheetId="3336">
        <row r="2">
          <cell r="A2">
            <v>0</v>
          </cell>
        </row>
      </sheetData>
      <sheetData sheetId="3337">
        <row r="2">
          <cell r="A2">
            <v>0</v>
          </cell>
        </row>
      </sheetData>
      <sheetData sheetId="3338">
        <row r="2">
          <cell r="A2">
            <v>0</v>
          </cell>
        </row>
      </sheetData>
      <sheetData sheetId="3339">
        <row r="2">
          <cell r="A2">
            <v>0</v>
          </cell>
        </row>
      </sheetData>
      <sheetData sheetId="3340">
        <row r="2">
          <cell r="A2">
            <v>0</v>
          </cell>
        </row>
      </sheetData>
      <sheetData sheetId="3341">
        <row r="2">
          <cell r="A2">
            <v>0</v>
          </cell>
        </row>
      </sheetData>
      <sheetData sheetId="3342">
        <row r="2">
          <cell r="A2">
            <v>0</v>
          </cell>
        </row>
      </sheetData>
      <sheetData sheetId="3343">
        <row r="2">
          <cell r="A2">
            <v>0</v>
          </cell>
        </row>
      </sheetData>
      <sheetData sheetId="3344">
        <row r="2">
          <cell r="A2">
            <v>0</v>
          </cell>
        </row>
      </sheetData>
      <sheetData sheetId="3345">
        <row r="2">
          <cell r="A2">
            <v>0</v>
          </cell>
        </row>
      </sheetData>
      <sheetData sheetId="3346">
        <row r="2">
          <cell r="A2">
            <v>0</v>
          </cell>
        </row>
      </sheetData>
      <sheetData sheetId="3347">
        <row r="2">
          <cell r="A2">
            <v>0</v>
          </cell>
        </row>
      </sheetData>
      <sheetData sheetId="3348">
        <row r="2">
          <cell r="A2">
            <v>0</v>
          </cell>
        </row>
      </sheetData>
      <sheetData sheetId="3349">
        <row r="2">
          <cell r="A2">
            <v>0</v>
          </cell>
        </row>
      </sheetData>
      <sheetData sheetId="3350">
        <row r="2">
          <cell r="A2">
            <v>0</v>
          </cell>
        </row>
      </sheetData>
      <sheetData sheetId="3351">
        <row r="2">
          <cell r="A2">
            <v>0</v>
          </cell>
        </row>
      </sheetData>
      <sheetData sheetId="3352">
        <row r="2">
          <cell r="A2">
            <v>0</v>
          </cell>
        </row>
      </sheetData>
      <sheetData sheetId="3353">
        <row r="2">
          <cell r="A2">
            <v>0</v>
          </cell>
        </row>
      </sheetData>
      <sheetData sheetId="3354"/>
      <sheetData sheetId="3355"/>
      <sheetData sheetId="3356"/>
      <sheetData sheetId="3357">
        <row r="2">
          <cell r="A2">
            <v>0</v>
          </cell>
        </row>
      </sheetData>
      <sheetData sheetId="3358"/>
      <sheetData sheetId="3359"/>
      <sheetData sheetId="3360"/>
      <sheetData sheetId="3361"/>
      <sheetData sheetId="3362"/>
      <sheetData sheetId="3363"/>
      <sheetData sheetId="3364"/>
      <sheetData sheetId="3365"/>
      <sheetData sheetId="3366"/>
      <sheetData sheetId="3367"/>
      <sheetData sheetId="3368"/>
      <sheetData sheetId="3369"/>
      <sheetData sheetId="3370"/>
      <sheetData sheetId="3371"/>
      <sheetData sheetId="3372"/>
      <sheetData sheetId="3373"/>
      <sheetData sheetId="3374"/>
      <sheetData sheetId="3375"/>
      <sheetData sheetId="3376"/>
      <sheetData sheetId="3377"/>
      <sheetData sheetId="3378"/>
      <sheetData sheetId="3379"/>
      <sheetData sheetId="3380"/>
      <sheetData sheetId="3381"/>
      <sheetData sheetId="3382"/>
      <sheetData sheetId="3383"/>
      <sheetData sheetId="3384">
        <row r="2">
          <cell r="A2">
            <v>0</v>
          </cell>
        </row>
      </sheetData>
      <sheetData sheetId="3385"/>
      <sheetData sheetId="3386"/>
      <sheetData sheetId="3387"/>
      <sheetData sheetId="3388"/>
      <sheetData sheetId="3389"/>
      <sheetData sheetId="3390"/>
      <sheetData sheetId="3391"/>
      <sheetData sheetId="3392"/>
      <sheetData sheetId="3393">
        <row r="2">
          <cell r="A2">
            <v>0</v>
          </cell>
        </row>
      </sheetData>
      <sheetData sheetId="3394">
        <row r="2">
          <cell r="A2">
            <v>0</v>
          </cell>
        </row>
      </sheetData>
      <sheetData sheetId="3395"/>
      <sheetData sheetId="3396"/>
      <sheetData sheetId="3397"/>
      <sheetData sheetId="3398"/>
      <sheetData sheetId="3399"/>
      <sheetData sheetId="3400"/>
      <sheetData sheetId="3401"/>
      <sheetData sheetId="3402"/>
      <sheetData sheetId="3403">
        <row r="2">
          <cell r="A2">
            <v>0</v>
          </cell>
        </row>
      </sheetData>
      <sheetData sheetId="3404"/>
      <sheetData sheetId="3405"/>
      <sheetData sheetId="3406"/>
      <sheetData sheetId="3407"/>
      <sheetData sheetId="3408"/>
      <sheetData sheetId="3409"/>
      <sheetData sheetId="3410"/>
      <sheetData sheetId="3411"/>
      <sheetData sheetId="3412"/>
      <sheetData sheetId="3413"/>
      <sheetData sheetId="3414"/>
      <sheetData sheetId="3415"/>
      <sheetData sheetId="3416"/>
      <sheetData sheetId="3417"/>
      <sheetData sheetId="3418"/>
      <sheetData sheetId="3419">
        <row r="2">
          <cell r="A2">
            <v>0</v>
          </cell>
        </row>
      </sheetData>
      <sheetData sheetId="3420">
        <row r="2">
          <cell r="A2">
            <v>0</v>
          </cell>
        </row>
      </sheetData>
      <sheetData sheetId="3421">
        <row r="2">
          <cell r="A2">
            <v>0</v>
          </cell>
        </row>
      </sheetData>
      <sheetData sheetId="3422">
        <row r="2">
          <cell r="A2">
            <v>0</v>
          </cell>
        </row>
      </sheetData>
      <sheetData sheetId="3423">
        <row r="2">
          <cell r="A2">
            <v>0</v>
          </cell>
        </row>
      </sheetData>
      <sheetData sheetId="3424">
        <row r="2">
          <cell r="A2">
            <v>0</v>
          </cell>
        </row>
      </sheetData>
      <sheetData sheetId="3425">
        <row r="2">
          <cell r="A2">
            <v>0</v>
          </cell>
        </row>
      </sheetData>
      <sheetData sheetId="3426"/>
      <sheetData sheetId="3427"/>
      <sheetData sheetId="3428">
        <row r="2">
          <cell r="A2">
            <v>0</v>
          </cell>
        </row>
      </sheetData>
      <sheetData sheetId="3429">
        <row r="2">
          <cell r="A2">
            <v>0</v>
          </cell>
        </row>
      </sheetData>
      <sheetData sheetId="3430">
        <row r="2">
          <cell r="A2">
            <v>0</v>
          </cell>
        </row>
      </sheetData>
      <sheetData sheetId="3431">
        <row r="2">
          <cell r="A2">
            <v>0</v>
          </cell>
        </row>
      </sheetData>
      <sheetData sheetId="3432">
        <row r="2">
          <cell r="A2">
            <v>0</v>
          </cell>
        </row>
      </sheetData>
      <sheetData sheetId="3433">
        <row r="2">
          <cell r="A2">
            <v>0</v>
          </cell>
        </row>
      </sheetData>
      <sheetData sheetId="3434">
        <row r="2">
          <cell r="A2">
            <v>0</v>
          </cell>
        </row>
      </sheetData>
      <sheetData sheetId="3435">
        <row r="2">
          <cell r="A2">
            <v>0</v>
          </cell>
        </row>
      </sheetData>
      <sheetData sheetId="3436"/>
      <sheetData sheetId="3437">
        <row r="2">
          <cell r="A2">
            <v>0</v>
          </cell>
        </row>
      </sheetData>
      <sheetData sheetId="3438">
        <row r="2">
          <cell r="A2">
            <v>0</v>
          </cell>
        </row>
      </sheetData>
      <sheetData sheetId="3439">
        <row r="2">
          <cell r="A2">
            <v>0</v>
          </cell>
        </row>
      </sheetData>
      <sheetData sheetId="3440">
        <row r="2">
          <cell r="A2">
            <v>0</v>
          </cell>
        </row>
      </sheetData>
      <sheetData sheetId="3441">
        <row r="2">
          <cell r="A2">
            <v>0</v>
          </cell>
        </row>
      </sheetData>
      <sheetData sheetId="3442">
        <row r="2">
          <cell r="A2">
            <v>0</v>
          </cell>
        </row>
      </sheetData>
      <sheetData sheetId="3443">
        <row r="2">
          <cell r="A2">
            <v>0</v>
          </cell>
        </row>
      </sheetData>
      <sheetData sheetId="3444">
        <row r="2">
          <cell r="A2">
            <v>0</v>
          </cell>
        </row>
      </sheetData>
      <sheetData sheetId="3445">
        <row r="2">
          <cell r="A2">
            <v>0</v>
          </cell>
        </row>
      </sheetData>
      <sheetData sheetId="3446">
        <row r="2">
          <cell r="A2">
            <v>0</v>
          </cell>
        </row>
      </sheetData>
      <sheetData sheetId="3447">
        <row r="2">
          <cell r="A2">
            <v>0</v>
          </cell>
        </row>
      </sheetData>
      <sheetData sheetId="3448">
        <row r="2">
          <cell r="A2">
            <v>0</v>
          </cell>
        </row>
      </sheetData>
      <sheetData sheetId="3449">
        <row r="2">
          <cell r="A2">
            <v>0</v>
          </cell>
        </row>
      </sheetData>
      <sheetData sheetId="3450">
        <row r="2">
          <cell r="A2">
            <v>0</v>
          </cell>
        </row>
      </sheetData>
      <sheetData sheetId="3451">
        <row r="2">
          <cell r="A2">
            <v>0</v>
          </cell>
        </row>
      </sheetData>
      <sheetData sheetId="3452">
        <row r="2">
          <cell r="A2">
            <v>0</v>
          </cell>
        </row>
      </sheetData>
      <sheetData sheetId="3453">
        <row r="2">
          <cell r="A2">
            <v>0</v>
          </cell>
        </row>
      </sheetData>
      <sheetData sheetId="3454">
        <row r="2">
          <cell r="A2">
            <v>0</v>
          </cell>
        </row>
      </sheetData>
      <sheetData sheetId="3455">
        <row r="2">
          <cell r="A2">
            <v>0</v>
          </cell>
        </row>
      </sheetData>
      <sheetData sheetId="3456">
        <row r="2">
          <cell r="A2">
            <v>0</v>
          </cell>
        </row>
      </sheetData>
      <sheetData sheetId="3457">
        <row r="2">
          <cell r="A2">
            <v>0</v>
          </cell>
        </row>
      </sheetData>
      <sheetData sheetId="3458">
        <row r="2">
          <cell r="A2">
            <v>0</v>
          </cell>
        </row>
      </sheetData>
      <sheetData sheetId="3459">
        <row r="2">
          <cell r="A2">
            <v>0</v>
          </cell>
        </row>
      </sheetData>
      <sheetData sheetId="3460">
        <row r="2">
          <cell r="A2">
            <v>0</v>
          </cell>
        </row>
      </sheetData>
      <sheetData sheetId="3461">
        <row r="2">
          <cell r="A2">
            <v>0</v>
          </cell>
        </row>
      </sheetData>
      <sheetData sheetId="3462">
        <row r="2">
          <cell r="A2">
            <v>0</v>
          </cell>
        </row>
      </sheetData>
      <sheetData sheetId="3463">
        <row r="2">
          <cell r="A2">
            <v>0</v>
          </cell>
        </row>
      </sheetData>
      <sheetData sheetId="3464">
        <row r="2">
          <cell r="A2">
            <v>0</v>
          </cell>
        </row>
      </sheetData>
      <sheetData sheetId="3465">
        <row r="2">
          <cell r="A2">
            <v>0</v>
          </cell>
        </row>
      </sheetData>
      <sheetData sheetId="3466">
        <row r="2">
          <cell r="A2">
            <v>0</v>
          </cell>
        </row>
      </sheetData>
      <sheetData sheetId="3467">
        <row r="2">
          <cell r="A2">
            <v>0</v>
          </cell>
        </row>
      </sheetData>
      <sheetData sheetId="3468">
        <row r="2">
          <cell r="A2">
            <v>0</v>
          </cell>
        </row>
      </sheetData>
      <sheetData sheetId="3469">
        <row r="2">
          <cell r="A2">
            <v>0</v>
          </cell>
        </row>
      </sheetData>
      <sheetData sheetId="3470">
        <row r="2">
          <cell r="A2">
            <v>0</v>
          </cell>
        </row>
      </sheetData>
      <sheetData sheetId="3471">
        <row r="2">
          <cell r="A2">
            <v>0</v>
          </cell>
        </row>
      </sheetData>
      <sheetData sheetId="3472">
        <row r="2">
          <cell r="A2">
            <v>0</v>
          </cell>
        </row>
      </sheetData>
      <sheetData sheetId="3473">
        <row r="2">
          <cell r="A2">
            <v>0</v>
          </cell>
        </row>
      </sheetData>
      <sheetData sheetId="3474">
        <row r="2">
          <cell r="A2">
            <v>0</v>
          </cell>
        </row>
      </sheetData>
      <sheetData sheetId="3475">
        <row r="2">
          <cell r="A2">
            <v>0</v>
          </cell>
        </row>
      </sheetData>
      <sheetData sheetId="3476">
        <row r="2">
          <cell r="A2">
            <v>0</v>
          </cell>
        </row>
      </sheetData>
      <sheetData sheetId="3477">
        <row r="2">
          <cell r="A2">
            <v>0</v>
          </cell>
        </row>
      </sheetData>
      <sheetData sheetId="3478">
        <row r="2">
          <cell r="A2">
            <v>0</v>
          </cell>
        </row>
      </sheetData>
      <sheetData sheetId="3479">
        <row r="2">
          <cell r="A2">
            <v>0</v>
          </cell>
        </row>
      </sheetData>
      <sheetData sheetId="3480">
        <row r="2">
          <cell r="A2">
            <v>0</v>
          </cell>
        </row>
      </sheetData>
      <sheetData sheetId="3481">
        <row r="2">
          <cell r="A2">
            <v>0</v>
          </cell>
        </row>
      </sheetData>
      <sheetData sheetId="3482">
        <row r="2">
          <cell r="A2">
            <v>0</v>
          </cell>
        </row>
      </sheetData>
      <sheetData sheetId="3483">
        <row r="2">
          <cell r="A2">
            <v>0</v>
          </cell>
        </row>
      </sheetData>
      <sheetData sheetId="3484">
        <row r="2">
          <cell r="A2">
            <v>0</v>
          </cell>
        </row>
      </sheetData>
      <sheetData sheetId="3485">
        <row r="2">
          <cell r="A2">
            <v>0</v>
          </cell>
        </row>
      </sheetData>
      <sheetData sheetId="3486">
        <row r="2">
          <cell r="A2">
            <v>0</v>
          </cell>
        </row>
      </sheetData>
      <sheetData sheetId="3487">
        <row r="2">
          <cell r="A2">
            <v>0</v>
          </cell>
        </row>
      </sheetData>
      <sheetData sheetId="3488">
        <row r="2">
          <cell r="A2">
            <v>0</v>
          </cell>
        </row>
      </sheetData>
      <sheetData sheetId="3489">
        <row r="2">
          <cell r="A2">
            <v>0</v>
          </cell>
        </row>
      </sheetData>
      <sheetData sheetId="3490">
        <row r="2">
          <cell r="A2">
            <v>0</v>
          </cell>
        </row>
      </sheetData>
      <sheetData sheetId="3491">
        <row r="2">
          <cell r="A2">
            <v>0</v>
          </cell>
        </row>
      </sheetData>
      <sheetData sheetId="3492">
        <row r="2">
          <cell r="A2">
            <v>0</v>
          </cell>
        </row>
      </sheetData>
      <sheetData sheetId="3493">
        <row r="2">
          <cell r="A2">
            <v>0</v>
          </cell>
        </row>
      </sheetData>
      <sheetData sheetId="3494">
        <row r="2">
          <cell r="A2">
            <v>0</v>
          </cell>
        </row>
      </sheetData>
      <sheetData sheetId="3495">
        <row r="2">
          <cell r="A2">
            <v>0</v>
          </cell>
        </row>
      </sheetData>
      <sheetData sheetId="3496">
        <row r="2">
          <cell r="A2">
            <v>0</v>
          </cell>
        </row>
      </sheetData>
      <sheetData sheetId="3497">
        <row r="2">
          <cell r="A2">
            <v>0</v>
          </cell>
        </row>
      </sheetData>
      <sheetData sheetId="3498">
        <row r="2">
          <cell r="A2">
            <v>0</v>
          </cell>
        </row>
      </sheetData>
      <sheetData sheetId="3499">
        <row r="2">
          <cell r="A2">
            <v>0</v>
          </cell>
        </row>
      </sheetData>
      <sheetData sheetId="3500">
        <row r="2">
          <cell r="A2">
            <v>0</v>
          </cell>
        </row>
      </sheetData>
      <sheetData sheetId="3501">
        <row r="2">
          <cell r="A2">
            <v>0</v>
          </cell>
        </row>
      </sheetData>
      <sheetData sheetId="3502">
        <row r="2">
          <cell r="A2">
            <v>0</v>
          </cell>
        </row>
      </sheetData>
      <sheetData sheetId="3503">
        <row r="2">
          <cell r="A2">
            <v>0</v>
          </cell>
        </row>
      </sheetData>
      <sheetData sheetId="3504">
        <row r="2">
          <cell r="A2">
            <v>0</v>
          </cell>
        </row>
      </sheetData>
      <sheetData sheetId="3505">
        <row r="2">
          <cell r="A2">
            <v>0</v>
          </cell>
        </row>
      </sheetData>
      <sheetData sheetId="3506">
        <row r="2">
          <cell r="A2">
            <v>0</v>
          </cell>
        </row>
      </sheetData>
      <sheetData sheetId="3507">
        <row r="2">
          <cell r="A2">
            <v>0</v>
          </cell>
        </row>
      </sheetData>
      <sheetData sheetId="3508">
        <row r="2">
          <cell r="A2">
            <v>0</v>
          </cell>
        </row>
      </sheetData>
      <sheetData sheetId="3509">
        <row r="2">
          <cell r="A2">
            <v>0</v>
          </cell>
        </row>
      </sheetData>
      <sheetData sheetId="3510">
        <row r="2">
          <cell r="A2">
            <v>0</v>
          </cell>
        </row>
      </sheetData>
      <sheetData sheetId="3511">
        <row r="2">
          <cell r="A2">
            <v>0</v>
          </cell>
        </row>
      </sheetData>
      <sheetData sheetId="3512">
        <row r="2">
          <cell r="A2">
            <v>0</v>
          </cell>
        </row>
      </sheetData>
      <sheetData sheetId="3513">
        <row r="2">
          <cell r="A2">
            <v>0</v>
          </cell>
        </row>
      </sheetData>
      <sheetData sheetId="3514">
        <row r="2">
          <cell r="A2">
            <v>0</v>
          </cell>
        </row>
      </sheetData>
      <sheetData sheetId="3515">
        <row r="2">
          <cell r="A2">
            <v>0</v>
          </cell>
        </row>
      </sheetData>
      <sheetData sheetId="3516">
        <row r="2">
          <cell r="A2">
            <v>0</v>
          </cell>
        </row>
      </sheetData>
      <sheetData sheetId="3517">
        <row r="2">
          <cell r="A2">
            <v>0</v>
          </cell>
        </row>
      </sheetData>
      <sheetData sheetId="3518">
        <row r="2">
          <cell r="A2">
            <v>0</v>
          </cell>
        </row>
      </sheetData>
      <sheetData sheetId="3519">
        <row r="2">
          <cell r="A2">
            <v>0</v>
          </cell>
        </row>
      </sheetData>
      <sheetData sheetId="3520">
        <row r="2">
          <cell r="A2">
            <v>0</v>
          </cell>
        </row>
      </sheetData>
      <sheetData sheetId="3521">
        <row r="2">
          <cell r="A2">
            <v>0</v>
          </cell>
        </row>
      </sheetData>
      <sheetData sheetId="3522">
        <row r="2">
          <cell r="A2">
            <v>0</v>
          </cell>
        </row>
      </sheetData>
      <sheetData sheetId="3523">
        <row r="2">
          <cell r="A2">
            <v>0</v>
          </cell>
        </row>
      </sheetData>
      <sheetData sheetId="3524">
        <row r="2">
          <cell r="A2">
            <v>0</v>
          </cell>
        </row>
      </sheetData>
      <sheetData sheetId="3525">
        <row r="2">
          <cell r="A2">
            <v>0</v>
          </cell>
        </row>
      </sheetData>
      <sheetData sheetId="3526">
        <row r="2">
          <cell r="A2">
            <v>0</v>
          </cell>
        </row>
      </sheetData>
      <sheetData sheetId="3527">
        <row r="2">
          <cell r="A2">
            <v>0</v>
          </cell>
        </row>
      </sheetData>
      <sheetData sheetId="3528">
        <row r="2">
          <cell r="A2">
            <v>0</v>
          </cell>
        </row>
      </sheetData>
      <sheetData sheetId="3529">
        <row r="2">
          <cell r="A2">
            <v>0</v>
          </cell>
        </row>
      </sheetData>
      <sheetData sheetId="3530">
        <row r="2">
          <cell r="A2">
            <v>0</v>
          </cell>
        </row>
      </sheetData>
      <sheetData sheetId="3531">
        <row r="2">
          <cell r="A2">
            <v>0</v>
          </cell>
        </row>
      </sheetData>
      <sheetData sheetId="3532">
        <row r="2">
          <cell r="A2">
            <v>0</v>
          </cell>
        </row>
      </sheetData>
      <sheetData sheetId="3533">
        <row r="2">
          <cell r="A2">
            <v>0</v>
          </cell>
        </row>
      </sheetData>
      <sheetData sheetId="3534">
        <row r="2">
          <cell r="A2">
            <v>0</v>
          </cell>
        </row>
      </sheetData>
      <sheetData sheetId="3535">
        <row r="2">
          <cell r="A2">
            <v>0</v>
          </cell>
        </row>
      </sheetData>
      <sheetData sheetId="3536">
        <row r="2">
          <cell r="A2">
            <v>0</v>
          </cell>
        </row>
      </sheetData>
      <sheetData sheetId="3537">
        <row r="2">
          <cell r="A2">
            <v>0</v>
          </cell>
        </row>
      </sheetData>
      <sheetData sheetId="3538">
        <row r="2">
          <cell r="A2">
            <v>0</v>
          </cell>
        </row>
      </sheetData>
      <sheetData sheetId="3539">
        <row r="2">
          <cell r="A2">
            <v>0</v>
          </cell>
        </row>
      </sheetData>
      <sheetData sheetId="3540">
        <row r="2">
          <cell r="A2">
            <v>0</v>
          </cell>
        </row>
      </sheetData>
      <sheetData sheetId="3541">
        <row r="2">
          <cell r="A2">
            <v>0</v>
          </cell>
        </row>
      </sheetData>
      <sheetData sheetId="3542">
        <row r="2">
          <cell r="A2">
            <v>0</v>
          </cell>
        </row>
      </sheetData>
      <sheetData sheetId="3543">
        <row r="2">
          <cell r="A2">
            <v>0</v>
          </cell>
        </row>
      </sheetData>
      <sheetData sheetId="3544">
        <row r="2">
          <cell r="A2">
            <v>0</v>
          </cell>
        </row>
      </sheetData>
      <sheetData sheetId="3545">
        <row r="2">
          <cell r="A2">
            <v>0</v>
          </cell>
        </row>
      </sheetData>
      <sheetData sheetId="3546">
        <row r="2">
          <cell r="A2">
            <v>0</v>
          </cell>
        </row>
      </sheetData>
      <sheetData sheetId="3547">
        <row r="2">
          <cell r="A2">
            <v>0</v>
          </cell>
        </row>
      </sheetData>
      <sheetData sheetId="3548">
        <row r="2">
          <cell r="A2">
            <v>0</v>
          </cell>
        </row>
      </sheetData>
      <sheetData sheetId="3549">
        <row r="2">
          <cell r="A2">
            <v>0</v>
          </cell>
        </row>
      </sheetData>
      <sheetData sheetId="3550">
        <row r="2">
          <cell r="A2">
            <v>0</v>
          </cell>
        </row>
      </sheetData>
      <sheetData sheetId="3551">
        <row r="2">
          <cell r="A2">
            <v>0</v>
          </cell>
        </row>
      </sheetData>
      <sheetData sheetId="3552">
        <row r="2">
          <cell r="A2">
            <v>0</v>
          </cell>
        </row>
      </sheetData>
      <sheetData sheetId="3553">
        <row r="2">
          <cell r="A2">
            <v>0</v>
          </cell>
        </row>
      </sheetData>
      <sheetData sheetId="3554">
        <row r="2">
          <cell r="A2">
            <v>0</v>
          </cell>
        </row>
      </sheetData>
      <sheetData sheetId="3555">
        <row r="2">
          <cell r="A2">
            <v>0</v>
          </cell>
        </row>
      </sheetData>
      <sheetData sheetId="3556">
        <row r="2">
          <cell r="A2">
            <v>0</v>
          </cell>
        </row>
      </sheetData>
      <sheetData sheetId="3557">
        <row r="2">
          <cell r="A2">
            <v>0</v>
          </cell>
        </row>
      </sheetData>
      <sheetData sheetId="3558">
        <row r="2">
          <cell r="A2">
            <v>0</v>
          </cell>
        </row>
      </sheetData>
      <sheetData sheetId="3559">
        <row r="2">
          <cell r="A2">
            <v>0</v>
          </cell>
        </row>
      </sheetData>
      <sheetData sheetId="3560">
        <row r="2">
          <cell r="A2">
            <v>0</v>
          </cell>
        </row>
      </sheetData>
      <sheetData sheetId="3561">
        <row r="2">
          <cell r="A2">
            <v>0</v>
          </cell>
        </row>
      </sheetData>
      <sheetData sheetId="3562">
        <row r="2">
          <cell r="A2">
            <v>0</v>
          </cell>
        </row>
      </sheetData>
      <sheetData sheetId="3563">
        <row r="2">
          <cell r="A2">
            <v>0</v>
          </cell>
        </row>
      </sheetData>
      <sheetData sheetId="3564">
        <row r="2">
          <cell r="A2">
            <v>0</v>
          </cell>
        </row>
      </sheetData>
      <sheetData sheetId="3565">
        <row r="2">
          <cell r="A2">
            <v>0</v>
          </cell>
        </row>
      </sheetData>
      <sheetData sheetId="3566">
        <row r="2">
          <cell r="A2">
            <v>0</v>
          </cell>
        </row>
      </sheetData>
      <sheetData sheetId="3567">
        <row r="2">
          <cell r="A2">
            <v>0</v>
          </cell>
        </row>
      </sheetData>
      <sheetData sheetId="3568">
        <row r="2">
          <cell r="A2">
            <v>0</v>
          </cell>
        </row>
      </sheetData>
      <sheetData sheetId="3569">
        <row r="2">
          <cell r="A2">
            <v>0</v>
          </cell>
        </row>
      </sheetData>
      <sheetData sheetId="3570">
        <row r="2">
          <cell r="A2">
            <v>0</v>
          </cell>
        </row>
      </sheetData>
      <sheetData sheetId="3571">
        <row r="2">
          <cell r="A2">
            <v>0</v>
          </cell>
        </row>
      </sheetData>
      <sheetData sheetId="3572">
        <row r="2">
          <cell r="A2">
            <v>0</v>
          </cell>
        </row>
      </sheetData>
      <sheetData sheetId="3573">
        <row r="2">
          <cell r="A2">
            <v>0</v>
          </cell>
        </row>
      </sheetData>
      <sheetData sheetId="3574">
        <row r="2">
          <cell r="A2">
            <v>0</v>
          </cell>
        </row>
      </sheetData>
      <sheetData sheetId="3575">
        <row r="2">
          <cell r="A2">
            <v>0</v>
          </cell>
        </row>
      </sheetData>
      <sheetData sheetId="3576">
        <row r="2">
          <cell r="A2">
            <v>0</v>
          </cell>
        </row>
      </sheetData>
      <sheetData sheetId="3577">
        <row r="2">
          <cell r="A2">
            <v>0</v>
          </cell>
        </row>
      </sheetData>
      <sheetData sheetId="3578">
        <row r="2">
          <cell r="A2">
            <v>0</v>
          </cell>
        </row>
      </sheetData>
      <sheetData sheetId="3579">
        <row r="2">
          <cell r="A2">
            <v>0</v>
          </cell>
        </row>
      </sheetData>
      <sheetData sheetId="3580">
        <row r="2">
          <cell r="A2">
            <v>0</v>
          </cell>
        </row>
      </sheetData>
      <sheetData sheetId="3581">
        <row r="2">
          <cell r="A2">
            <v>0</v>
          </cell>
        </row>
      </sheetData>
      <sheetData sheetId="3582">
        <row r="2">
          <cell r="A2">
            <v>0</v>
          </cell>
        </row>
      </sheetData>
      <sheetData sheetId="3583">
        <row r="2">
          <cell r="A2">
            <v>0</v>
          </cell>
        </row>
      </sheetData>
      <sheetData sheetId="3584">
        <row r="2">
          <cell r="A2">
            <v>0</v>
          </cell>
        </row>
      </sheetData>
      <sheetData sheetId="3585">
        <row r="2">
          <cell r="A2">
            <v>0</v>
          </cell>
        </row>
      </sheetData>
      <sheetData sheetId="3586">
        <row r="2">
          <cell r="A2">
            <v>0</v>
          </cell>
        </row>
      </sheetData>
      <sheetData sheetId="3587">
        <row r="2">
          <cell r="A2">
            <v>0</v>
          </cell>
        </row>
      </sheetData>
      <sheetData sheetId="3588">
        <row r="2">
          <cell r="A2">
            <v>0</v>
          </cell>
        </row>
      </sheetData>
      <sheetData sheetId="3589">
        <row r="2">
          <cell r="A2">
            <v>0</v>
          </cell>
        </row>
      </sheetData>
      <sheetData sheetId="3590">
        <row r="2">
          <cell r="A2">
            <v>0</v>
          </cell>
        </row>
      </sheetData>
      <sheetData sheetId="3591">
        <row r="2">
          <cell r="A2">
            <v>0</v>
          </cell>
        </row>
      </sheetData>
      <sheetData sheetId="3592">
        <row r="2">
          <cell r="A2">
            <v>0</v>
          </cell>
        </row>
      </sheetData>
      <sheetData sheetId="3593">
        <row r="2">
          <cell r="A2">
            <v>0</v>
          </cell>
        </row>
      </sheetData>
      <sheetData sheetId="3594">
        <row r="2">
          <cell r="A2">
            <v>0</v>
          </cell>
        </row>
      </sheetData>
      <sheetData sheetId="3595">
        <row r="2">
          <cell r="A2">
            <v>0</v>
          </cell>
        </row>
      </sheetData>
      <sheetData sheetId="3596">
        <row r="2">
          <cell r="A2">
            <v>0</v>
          </cell>
        </row>
      </sheetData>
      <sheetData sheetId="3597">
        <row r="2">
          <cell r="A2">
            <v>0</v>
          </cell>
        </row>
      </sheetData>
      <sheetData sheetId="3598">
        <row r="2">
          <cell r="A2">
            <v>0</v>
          </cell>
        </row>
      </sheetData>
      <sheetData sheetId="3599">
        <row r="2">
          <cell r="A2">
            <v>0</v>
          </cell>
        </row>
      </sheetData>
      <sheetData sheetId="3600">
        <row r="2">
          <cell r="A2">
            <v>0</v>
          </cell>
        </row>
      </sheetData>
      <sheetData sheetId="3601">
        <row r="2">
          <cell r="A2">
            <v>0</v>
          </cell>
        </row>
      </sheetData>
      <sheetData sheetId="3602">
        <row r="2">
          <cell r="A2">
            <v>0</v>
          </cell>
        </row>
      </sheetData>
      <sheetData sheetId="3603">
        <row r="2">
          <cell r="A2">
            <v>0</v>
          </cell>
        </row>
      </sheetData>
      <sheetData sheetId="3604">
        <row r="2">
          <cell r="A2">
            <v>0</v>
          </cell>
        </row>
      </sheetData>
      <sheetData sheetId="3605">
        <row r="2">
          <cell r="A2">
            <v>0</v>
          </cell>
        </row>
      </sheetData>
      <sheetData sheetId="3606">
        <row r="2">
          <cell r="A2">
            <v>0</v>
          </cell>
        </row>
      </sheetData>
      <sheetData sheetId="3607">
        <row r="2">
          <cell r="A2">
            <v>0</v>
          </cell>
        </row>
      </sheetData>
      <sheetData sheetId="3608">
        <row r="2">
          <cell r="A2">
            <v>0</v>
          </cell>
        </row>
      </sheetData>
      <sheetData sheetId="3609">
        <row r="2">
          <cell r="A2">
            <v>0</v>
          </cell>
        </row>
      </sheetData>
      <sheetData sheetId="3610">
        <row r="2">
          <cell r="A2">
            <v>0</v>
          </cell>
        </row>
      </sheetData>
      <sheetData sheetId="3611">
        <row r="2">
          <cell r="A2">
            <v>0</v>
          </cell>
        </row>
      </sheetData>
      <sheetData sheetId="3612">
        <row r="2">
          <cell r="A2">
            <v>0</v>
          </cell>
        </row>
      </sheetData>
      <sheetData sheetId="3613">
        <row r="2">
          <cell r="A2">
            <v>0</v>
          </cell>
        </row>
      </sheetData>
      <sheetData sheetId="3614">
        <row r="2">
          <cell r="A2">
            <v>0</v>
          </cell>
        </row>
      </sheetData>
      <sheetData sheetId="3615">
        <row r="2">
          <cell r="A2">
            <v>0</v>
          </cell>
        </row>
      </sheetData>
      <sheetData sheetId="3616">
        <row r="2">
          <cell r="A2">
            <v>0</v>
          </cell>
        </row>
      </sheetData>
      <sheetData sheetId="3617">
        <row r="2">
          <cell r="A2">
            <v>0</v>
          </cell>
        </row>
      </sheetData>
      <sheetData sheetId="3618">
        <row r="2">
          <cell r="A2">
            <v>0</v>
          </cell>
        </row>
      </sheetData>
      <sheetData sheetId="3619">
        <row r="2">
          <cell r="A2">
            <v>0</v>
          </cell>
        </row>
      </sheetData>
      <sheetData sheetId="3620">
        <row r="2">
          <cell r="A2">
            <v>0</v>
          </cell>
        </row>
      </sheetData>
      <sheetData sheetId="3621">
        <row r="2">
          <cell r="A2">
            <v>0</v>
          </cell>
        </row>
      </sheetData>
      <sheetData sheetId="3622">
        <row r="2">
          <cell r="A2">
            <v>0</v>
          </cell>
        </row>
      </sheetData>
      <sheetData sheetId="3623">
        <row r="2">
          <cell r="A2">
            <v>0</v>
          </cell>
        </row>
      </sheetData>
      <sheetData sheetId="3624">
        <row r="2">
          <cell r="A2">
            <v>0</v>
          </cell>
        </row>
      </sheetData>
      <sheetData sheetId="3625">
        <row r="2">
          <cell r="A2">
            <v>0</v>
          </cell>
        </row>
      </sheetData>
      <sheetData sheetId="3626">
        <row r="2">
          <cell r="A2">
            <v>0</v>
          </cell>
        </row>
      </sheetData>
      <sheetData sheetId="3627">
        <row r="2">
          <cell r="A2">
            <v>0</v>
          </cell>
        </row>
      </sheetData>
      <sheetData sheetId="3628">
        <row r="2">
          <cell r="A2">
            <v>0</v>
          </cell>
        </row>
      </sheetData>
      <sheetData sheetId="3629">
        <row r="2">
          <cell r="A2">
            <v>0</v>
          </cell>
        </row>
      </sheetData>
      <sheetData sheetId="3630">
        <row r="2">
          <cell r="A2">
            <v>0</v>
          </cell>
        </row>
      </sheetData>
      <sheetData sheetId="3631">
        <row r="2">
          <cell r="A2">
            <v>0</v>
          </cell>
        </row>
      </sheetData>
      <sheetData sheetId="3632">
        <row r="2">
          <cell r="A2">
            <v>0</v>
          </cell>
        </row>
      </sheetData>
      <sheetData sheetId="3633">
        <row r="2">
          <cell r="A2">
            <v>0</v>
          </cell>
        </row>
      </sheetData>
      <sheetData sheetId="3634">
        <row r="2">
          <cell r="A2">
            <v>0</v>
          </cell>
        </row>
      </sheetData>
      <sheetData sheetId="3635">
        <row r="2">
          <cell r="A2">
            <v>0</v>
          </cell>
        </row>
      </sheetData>
      <sheetData sheetId="3636">
        <row r="2">
          <cell r="A2">
            <v>0</v>
          </cell>
        </row>
      </sheetData>
      <sheetData sheetId="3637">
        <row r="2">
          <cell r="A2">
            <v>0</v>
          </cell>
        </row>
      </sheetData>
      <sheetData sheetId="3638">
        <row r="2">
          <cell r="A2">
            <v>0</v>
          </cell>
        </row>
      </sheetData>
      <sheetData sheetId="3639">
        <row r="2">
          <cell r="A2">
            <v>0</v>
          </cell>
        </row>
      </sheetData>
      <sheetData sheetId="3640">
        <row r="2">
          <cell r="A2">
            <v>0</v>
          </cell>
        </row>
      </sheetData>
      <sheetData sheetId="3641">
        <row r="2">
          <cell r="A2">
            <v>0</v>
          </cell>
        </row>
      </sheetData>
      <sheetData sheetId="3642">
        <row r="2">
          <cell r="A2">
            <v>0</v>
          </cell>
        </row>
      </sheetData>
      <sheetData sheetId="3643">
        <row r="2">
          <cell r="A2">
            <v>0</v>
          </cell>
        </row>
      </sheetData>
      <sheetData sheetId="3644">
        <row r="2">
          <cell r="A2">
            <v>0</v>
          </cell>
        </row>
      </sheetData>
      <sheetData sheetId="3645">
        <row r="2">
          <cell r="A2">
            <v>0</v>
          </cell>
        </row>
      </sheetData>
      <sheetData sheetId="3646">
        <row r="2">
          <cell r="A2">
            <v>0</v>
          </cell>
        </row>
      </sheetData>
      <sheetData sheetId="3647">
        <row r="2">
          <cell r="A2">
            <v>0</v>
          </cell>
        </row>
      </sheetData>
      <sheetData sheetId="3648">
        <row r="2">
          <cell r="A2">
            <v>0</v>
          </cell>
        </row>
      </sheetData>
      <sheetData sheetId="3649">
        <row r="2">
          <cell r="A2">
            <v>0</v>
          </cell>
        </row>
      </sheetData>
      <sheetData sheetId="3650">
        <row r="2">
          <cell r="A2">
            <v>0</v>
          </cell>
        </row>
      </sheetData>
      <sheetData sheetId="3651">
        <row r="2">
          <cell r="A2">
            <v>0</v>
          </cell>
        </row>
      </sheetData>
      <sheetData sheetId="3652">
        <row r="2">
          <cell r="A2">
            <v>0</v>
          </cell>
        </row>
      </sheetData>
      <sheetData sheetId="3653">
        <row r="2">
          <cell r="A2">
            <v>0</v>
          </cell>
        </row>
      </sheetData>
      <sheetData sheetId="3654">
        <row r="2">
          <cell r="A2">
            <v>0</v>
          </cell>
        </row>
      </sheetData>
      <sheetData sheetId="3655">
        <row r="2">
          <cell r="A2">
            <v>0</v>
          </cell>
        </row>
      </sheetData>
      <sheetData sheetId="3656">
        <row r="2">
          <cell r="A2">
            <v>0</v>
          </cell>
        </row>
      </sheetData>
      <sheetData sheetId="3657">
        <row r="2">
          <cell r="A2">
            <v>0</v>
          </cell>
        </row>
      </sheetData>
      <sheetData sheetId="3658">
        <row r="2">
          <cell r="A2">
            <v>0</v>
          </cell>
        </row>
      </sheetData>
      <sheetData sheetId="3659">
        <row r="2">
          <cell r="A2">
            <v>0</v>
          </cell>
        </row>
      </sheetData>
      <sheetData sheetId="3660">
        <row r="2">
          <cell r="A2">
            <v>0</v>
          </cell>
        </row>
      </sheetData>
      <sheetData sheetId="3661">
        <row r="2">
          <cell r="A2">
            <v>0</v>
          </cell>
        </row>
      </sheetData>
      <sheetData sheetId="3662">
        <row r="2">
          <cell r="A2">
            <v>0</v>
          </cell>
        </row>
      </sheetData>
      <sheetData sheetId="3663">
        <row r="2">
          <cell r="A2">
            <v>0</v>
          </cell>
        </row>
      </sheetData>
      <sheetData sheetId="3664">
        <row r="2">
          <cell r="A2">
            <v>0</v>
          </cell>
        </row>
      </sheetData>
      <sheetData sheetId="3665">
        <row r="2">
          <cell r="A2">
            <v>0</v>
          </cell>
        </row>
      </sheetData>
      <sheetData sheetId="3666">
        <row r="2">
          <cell r="A2">
            <v>0</v>
          </cell>
        </row>
      </sheetData>
      <sheetData sheetId="3667">
        <row r="2">
          <cell r="A2">
            <v>0</v>
          </cell>
        </row>
      </sheetData>
      <sheetData sheetId="3668">
        <row r="2">
          <cell r="A2">
            <v>0</v>
          </cell>
        </row>
      </sheetData>
      <sheetData sheetId="3669">
        <row r="2">
          <cell r="A2">
            <v>0</v>
          </cell>
        </row>
      </sheetData>
      <sheetData sheetId="3670">
        <row r="2">
          <cell r="A2">
            <v>0</v>
          </cell>
        </row>
      </sheetData>
      <sheetData sheetId="3671">
        <row r="2">
          <cell r="A2">
            <v>0</v>
          </cell>
        </row>
      </sheetData>
      <sheetData sheetId="3672">
        <row r="2">
          <cell r="A2">
            <v>0</v>
          </cell>
        </row>
      </sheetData>
      <sheetData sheetId="3673">
        <row r="2">
          <cell r="A2">
            <v>0</v>
          </cell>
        </row>
      </sheetData>
      <sheetData sheetId="3674">
        <row r="2">
          <cell r="A2">
            <v>0</v>
          </cell>
        </row>
      </sheetData>
      <sheetData sheetId="3675">
        <row r="2">
          <cell r="A2">
            <v>0</v>
          </cell>
        </row>
      </sheetData>
      <sheetData sheetId="3676">
        <row r="2">
          <cell r="A2">
            <v>0</v>
          </cell>
        </row>
      </sheetData>
      <sheetData sheetId="3677">
        <row r="2">
          <cell r="A2">
            <v>0</v>
          </cell>
        </row>
      </sheetData>
      <sheetData sheetId="3678">
        <row r="2">
          <cell r="A2">
            <v>0</v>
          </cell>
        </row>
      </sheetData>
      <sheetData sheetId="3679">
        <row r="2">
          <cell r="A2">
            <v>0</v>
          </cell>
        </row>
      </sheetData>
      <sheetData sheetId="3680">
        <row r="2">
          <cell r="A2">
            <v>0</v>
          </cell>
        </row>
      </sheetData>
      <sheetData sheetId="3681">
        <row r="2">
          <cell r="A2">
            <v>0</v>
          </cell>
        </row>
      </sheetData>
      <sheetData sheetId="3682">
        <row r="2">
          <cell r="A2">
            <v>0</v>
          </cell>
        </row>
      </sheetData>
      <sheetData sheetId="3683">
        <row r="2">
          <cell r="A2">
            <v>0</v>
          </cell>
        </row>
      </sheetData>
      <sheetData sheetId="3684">
        <row r="2">
          <cell r="A2">
            <v>0</v>
          </cell>
        </row>
      </sheetData>
      <sheetData sheetId="3685">
        <row r="2">
          <cell r="A2">
            <v>0</v>
          </cell>
        </row>
      </sheetData>
      <sheetData sheetId="3686">
        <row r="2">
          <cell r="A2">
            <v>0</v>
          </cell>
        </row>
      </sheetData>
      <sheetData sheetId="3687">
        <row r="2">
          <cell r="A2">
            <v>0</v>
          </cell>
        </row>
      </sheetData>
      <sheetData sheetId="3688">
        <row r="2">
          <cell r="A2">
            <v>0</v>
          </cell>
        </row>
      </sheetData>
      <sheetData sheetId="3689">
        <row r="2">
          <cell r="A2">
            <v>0</v>
          </cell>
        </row>
      </sheetData>
      <sheetData sheetId="3690">
        <row r="2">
          <cell r="A2">
            <v>0</v>
          </cell>
        </row>
      </sheetData>
      <sheetData sheetId="3691">
        <row r="2">
          <cell r="A2">
            <v>0</v>
          </cell>
        </row>
      </sheetData>
      <sheetData sheetId="3692">
        <row r="2">
          <cell r="A2">
            <v>0</v>
          </cell>
        </row>
      </sheetData>
      <sheetData sheetId="3693">
        <row r="2">
          <cell r="A2">
            <v>0</v>
          </cell>
        </row>
      </sheetData>
      <sheetData sheetId="3694">
        <row r="2">
          <cell r="A2">
            <v>0</v>
          </cell>
        </row>
      </sheetData>
      <sheetData sheetId="3695">
        <row r="2">
          <cell r="A2">
            <v>0</v>
          </cell>
        </row>
      </sheetData>
      <sheetData sheetId="3696">
        <row r="2">
          <cell r="A2">
            <v>0</v>
          </cell>
        </row>
      </sheetData>
      <sheetData sheetId="3697">
        <row r="2">
          <cell r="A2">
            <v>0</v>
          </cell>
        </row>
      </sheetData>
      <sheetData sheetId="3698">
        <row r="2">
          <cell r="A2">
            <v>0</v>
          </cell>
        </row>
      </sheetData>
      <sheetData sheetId="3699">
        <row r="2">
          <cell r="A2">
            <v>0</v>
          </cell>
        </row>
      </sheetData>
      <sheetData sheetId="3700">
        <row r="2">
          <cell r="A2">
            <v>0</v>
          </cell>
        </row>
      </sheetData>
      <sheetData sheetId="3701">
        <row r="2">
          <cell r="A2">
            <v>0</v>
          </cell>
        </row>
      </sheetData>
      <sheetData sheetId="3702">
        <row r="2">
          <cell r="A2">
            <v>0</v>
          </cell>
        </row>
      </sheetData>
      <sheetData sheetId="3703">
        <row r="2">
          <cell r="A2">
            <v>0</v>
          </cell>
        </row>
      </sheetData>
      <sheetData sheetId="3704">
        <row r="2">
          <cell r="A2">
            <v>0</v>
          </cell>
        </row>
      </sheetData>
      <sheetData sheetId="3705">
        <row r="2">
          <cell r="A2">
            <v>0</v>
          </cell>
        </row>
      </sheetData>
      <sheetData sheetId="3706">
        <row r="2">
          <cell r="A2">
            <v>0</v>
          </cell>
        </row>
      </sheetData>
      <sheetData sheetId="3707">
        <row r="2">
          <cell r="A2">
            <v>0</v>
          </cell>
        </row>
      </sheetData>
      <sheetData sheetId="3708">
        <row r="2">
          <cell r="A2">
            <v>0</v>
          </cell>
        </row>
      </sheetData>
      <sheetData sheetId="3709">
        <row r="2">
          <cell r="A2">
            <v>0</v>
          </cell>
        </row>
      </sheetData>
      <sheetData sheetId="3710">
        <row r="2">
          <cell r="A2">
            <v>0</v>
          </cell>
        </row>
      </sheetData>
      <sheetData sheetId="3711">
        <row r="2">
          <cell r="A2">
            <v>0</v>
          </cell>
        </row>
      </sheetData>
      <sheetData sheetId="3712">
        <row r="2">
          <cell r="A2">
            <v>0</v>
          </cell>
        </row>
      </sheetData>
      <sheetData sheetId="3713">
        <row r="2">
          <cell r="A2">
            <v>0</v>
          </cell>
        </row>
      </sheetData>
      <sheetData sheetId="3714">
        <row r="2">
          <cell r="A2">
            <v>0</v>
          </cell>
        </row>
      </sheetData>
      <sheetData sheetId="3715">
        <row r="2">
          <cell r="A2">
            <v>0</v>
          </cell>
        </row>
      </sheetData>
      <sheetData sheetId="3716">
        <row r="2">
          <cell r="A2">
            <v>0</v>
          </cell>
        </row>
      </sheetData>
      <sheetData sheetId="3717">
        <row r="2">
          <cell r="A2">
            <v>0</v>
          </cell>
        </row>
      </sheetData>
      <sheetData sheetId="3718">
        <row r="2">
          <cell r="A2">
            <v>0</v>
          </cell>
        </row>
      </sheetData>
      <sheetData sheetId="3719">
        <row r="2">
          <cell r="A2">
            <v>0</v>
          </cell>
        </row>
      </sheetData>
      <sheetData sheetId="3720">
        <row r="2">
          <cell r="A2">
            <v>0</v>
          </cell>
        </row>
      </sheetData>
      <sheetData sheetId="3721">
        <row r="2">
          <cell r="A2">
            <v>0</v>
          </cell>
        </row>
      </sheetData>
      <sheetData sheetId="3722">
        <row r="2">
          <cell r="A2">
            <v>0</v>
          </cell>
        </row>
      </sheetData>
      <sheetData sheetId="3723">
        <row r="2">
          <cell r="A2">
            <v>0</v>
          </cell>
        </row>
      </sheetData>
      <sheetData sheetId="3724"/>
      <sheetData sheetId="3725"/>
      <sheetData sheetId="3726"/>
      <sheetData sheetId="3727">
        <row r="2">
          <cell r="A2">
            <v>0</v>
          </cell>
        </row>
      </sheetData>
      <sheetData sheetId="3728"/>
      <sheetData sheetId="3729"/>
      <sheetData sheetId="3730"/>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row r="2">
          <cell r="A2">
            <v>0</v>
          </cell>
        </row>
      </sheetData>
      <sheetData sheetId="3755"/>
      <sheetData sheetId="3756"/>
      <sheetData sheetId="3757"/>
      <sheetData sheetId="3758"/>
      <sheetData sheetId="3759"/>
      <sheetData sheetId="3760"/>
      <sheetData sheetId="3761"/>
      <sheetData sheetId="3762"/>
      <sheetData sheetId="3763">
        <row r="2">
          <cell r="A2">
            <v>0</v>
          </cell>
        </row>
      </sheetData>
      <sheetData sheetId="3764">
        <row r="2">
          <cell r="A2">
            <v>0</v>
          </cell>
        </row>
      </sheetData>
      <sheetData sheetId="3765"/>
      <sheetData sheetId="3766"/>
      <sheetData sheetId="3767"/>
      <sheetData sheetId="3768"/>
      <sheetData sheetId="3769"/>
      <sheetData sheetId="3770"/>
      <sheetData sheetId="3771"/>
      <sheetData sheetId="3772"/>
      <sheetData sheetId="3773">
        <row r="2">
          <cell r="A2">
            <v>0</v>
          </cell>
        </row>
      </sheetData>
      <sheetData sheetId="3774"/>
      <sheetData sheetId="3775"/>
      <sheetData sheetId="3776"/>
      <sheetData sheetId="3777"/>
      <sheetData sheetId="3778"/>
      <sheetData sheetId="3779"/>
      <sheetData sheetId="3780"/>
      <sheetData sheetId="3781"/>
      <sheetData sheetId="3782"/>
      <sheetData sheetId="3783"/>
      <sheetData sheetId="3784"/>
      <sheetData sheetId="3785"/>
      <sheetData sheetId="3786"/>
      <sheetData sheetId="3787"/>
      <sheetData sheetId="3788"/>
      <sheetData sheetId="3789">
        <row r="2">
          <cell r="A2">
            <v>0</v>
          </cell>
        </row>
      </sheetData>
      <sheetData sheetId="3790">
        <row r="2">
          <cell r="A2">
            <v>0</v>
          </cell>
        </row>
      </sheetData>
      <sheetData sheetId="3791">
        <row r="2">
          <cell r="A2">
            <v>0</v>
          </cell>
        </row>
      </sheetData>
      <sheetData sheetId="3792">
        <row r="2">
          <cell r="A2">
            <v>0</v>
          </cell>
        </row>
      </sheetData>
      <sheetData sheetId="3793">
        <row r="2">
          <cell r="A2">
            <v>0</v>
          </cell>
        </row>
      </sheetData>
      <sheetData sheetId="3794">
        <row r="2">
          <cell r="A2">
            <v>0</v>
          </cell>
        </row>
      </sheetData>
      <sheetData sheetId="3795">
        <row r="2">
          <cell r="A2">
            <v>0</v>
          </cell>
        </row>
      </sheetData>
      <sheetData sheetId="3796"/>
      <sheetData sheetId="3797"/>
      <sheetData sheetId="3798">
        <row r="2">
          <cell r="A2">
            <v>0</v>
          </cell>
        </row>
      </sheetData>
      <sheetData sheetId="3799">
        <row r="2">
          <cell r="A2">
            <v>0</v>
          </cell>
        </row>
      </sheetData>
      <sheetData sheetId="3800">
        <row r="2">
          <cell r="A2">
            <v>0</v>
          </cell>
        </row>
      </sheetData>
      <sheetData sheetId="3801">
        <row r="2">
          <cell r="A2">
            <v>0</v>
          </cell>
        </row>
      </sheetData>
      <sheetData sheetId="3802">
        <row r="2">
          <cell r="A2">
            <v>0</v>
          </cell>
        </row>
      </sheetData>
      <sheetData sheetId="3803">
        <row r="2">
          <cell r="A2">
            <v>0</v>
          </cell>
        </row>
      </sheetData>
      <sheetData sheetId="3804">
        <row r="2">
          <cell r="A2">
            <v>0</v>
          </cell>
        </row>
      </sheetData>
      <sheetData sheetId="3805">
        <row r="2">
          <cell r="A2">
            <v>0</v>
          </cell>
        </row>
      </sheetData>
      <sheetData sheetId="3806"/>
      <sheetData sheetId="3807">
        <row r="2">
          <cell r="A2">
            <v>0</v>
          </cell>
        </row>
      </sheetData>
      <sheetData sheetId="3808">
        <row r="2">
          <cell r="A2">
            <v>0</v>
          </cell>
        </row>
      </sheetData>
      <sheetData sheetId="3809">
        <row r="2">
          <cell r="A2">
            <v>0</v>
          </cell>
        </row>
      </sheetData>
      <sheetData sheetId="3810">
        <row r="2">
          <cell r="A2">
            <v>0</v>
          </cell>
        </row>
      </sheetData>
      <sheetData sheetId="3811">
        <row r="2">
          <cell r="A2">
            <v>0</v>
          </cell>
        </row>
      </sheetData>
      <sheetData sheetId="3812">
        <row r="2">
          <cell r="A2">
            <v>0</v>
          </cell>
        </row>
      </sheetData>
      <sheetData sheetId="3813">
        <row r="2">
          <cell r="A2">
            <v>0</v>
          </cell>
        </row>
      </sheetData>
      <sheetData sheetId="3814">
        <row r="2">
          <cell r="A2">
            <v>0</v>
          </cell>
        </row>
      </sheetData>
      <sheetData sheetId="3815">
        <row r="2">
          <cell r="A2">
            <v>0</v>
          </cell>
        </row>
      </sheetData>
      <sheetData sheetId="3816">
        <row r="2">
          <cell r="A2">
            <v>0</v>
          </cell>
        </row>
      </sheetData>
      <sheetData sheetId="3817">
        <row r="2">
          <cell r="A2">
            <v>0</v>
          </cell>
        </row>
      </sheetData>
      <sheetData sheetId="3818">
        <row r="2">
          <cell r="A2">
            <v>0</v>
          </cell>
        </row>
      </sheetData>
      <sheetData sheetId="3819">
        <row r="2">
          <cell r="A2">
            <v>0</v>
          </cell>
        </row>
      </sheetData>
      <sheetData sheetId="3820">
        <row r="2">
          <cell r="A2">
            <v>0</v>
          </cell>
        </row>
      </sheetData>
      <sheetData sheetId="3821">
        <row r="2">
          <cell r="A2">
            <v>0</v>
          </cell>
        </row>
      </sheetData>
      <sheetData sheetId="3822">
        <row r="2">
          <cell r="A2">
            <v>0</v>
          </cell>
        </row>
      </sheetData>
      <sheetData sheetId="3823">
        <row r="2">
          <cell r="A2">
            <v>0</v>
          </cell>
        </row>
      </sheetData>
      <sheetData sheetId="3824">
        <row r="2">
          <cell r="A2">
            <v>0</v>
          </cell>
        </row>
      </sheetData>
      <sheetData sheetId="3825">
        <row r="2">
          <cell r="A2">
            <v>0</v>
          </cell>
        </row>
      </sheetData>
      <sheetData sheetId="3826">
        <row r="2">
          <cell r="A2">
            <v>0</v>
          </cell>
        </row>
      </sheetData>
      <sheetData sheetId="3827">
        <row r="2">
          <cell r="A2">
            <v>0</v>
          </cell>
        </row>
      </sheetData>
      <sheetData sheetId="3828">
        <row r="2">
          <cell r="A2">
            <v>0</v>
          </cell>
        </row>
      </sheetData>
      <sheetData sheetId="3829">
        <row r="2">
          <cell r="A2">
            <v>0</v>
          </cell>
        </row>
      </sheetData>
      <sheetData sheetId="3830">
        <row r="2">
          <cell r="A2">
            <v>0</v>
          </cell>
        </row>
      </sheetData>
      <sheetData sheetId="3831">
        <row r="2">
          <cell r="A2">
            <v>0</v>
          </cell>
        </row>
      </sheetData>
      <sheetData sheetId="3832">
        <row r="2">
          <cell r="A2">
            <v>0</v>
          </cell>
        </row>
      </sheetData>
      <sheetData sheetId="3833">
        <row r="2">
          <cell r="A2">
            <v>0</v>
          </cell>
        </row>
      </sheetData>
      <sheetData sheetId="3834">
        <row r="2">
          <cell r="A2">
            <v>0</v>
          </cell>
        </row>
      </sheetData>
      <sheetData sheetId="3835">
        <row r="2">
          <cell r="A2">
            <v>0</v>
          </cell>
        </row>
      </sheetData>
      <sheetData sheetId="3836">
        <row r="2">
          <cell r="A2">
            <v>0</v>
          </cell>
        </row>
      </sheetData>
      <sheetData sheetId="3837">
        <row r="2">
          <cell r="A2">
            <v>0</v>
          </cell>
        </row>
      </sheetData>
      <sheetData sheetId="3838">
        <row r="2">
          <cell r="A2">
            <v>0</v>
          </cell>
        </row>
      </sheetData>
      <sheetData sheetId="3839">
        <row r="2">
          <cell r="A2">
            <v>0</v>
          </cell>
        </row>
      </sheetData>
      <sheetData sheetId="3840">
        <row r="2">
          <cell r="A2">
            <v>0</v>
          </cell>
        </row>
      </sheetData>
      <sheetData sheetId="3841">
        <row r="2">
          <cell r="A2">
            <v>0</v>
          </cell>
        </row>
      </sheetData>
      <sheetData sheetId="3842">
        <row r="2">
          <cell r="A2">
            <v>0</v>
          </cell>
        </row>
      </sheetData>
      <sheetData sheetId="3843">
        <row r="2">
          <cell r="A2">
            <v>0</v>
          </cell>
        </row>
      </sheetData>
      <sheetData sheetId="3844">
        <row r="2">
          <cell r="A2">
            <v>0</v>
          </cell>
        </row>
      </sheetData>
      <sheetData sheetId="3845">
        <row r="2">
          <cell r="A2">
            <v>0</v>
          </cell>
        </row>
      </sheetData>
      <sheetData sheetId="3846">
        <row r="2">
          <cell r="A2">
            <v>0</v>
          </cell>
        </row>
      </sheetData>
      <sheetData sheetId="3847">
        <row r="2">
          <cell r="A2">
            <v>0</v>
          </cell>
        </row>
      </sheetData>
      <sheetData sheetId="3848">
        <row r="2">
          <cell r="A2">
            <v>0</v>
          </cell>
        </row>
      </sheetData>
      <sheetData sheetId="3849">
        <row r="2">
          <cell r="A2">
            <v>0</v>
          </cell>
        </row>
      </sheetData>
      <sheetData sheetId="3850">
        <row r="2">
          <cell r="A2">
            <v>0</v>
          </cell>
        </row>
      </sheetData>
      <sheetData sheetId="3851">
        <row r="2">
          <cell r="A2">
            <v>0</v>
          </cell>
        </row>
      </sheetData>
      <sheetData sheetId="3852">
        <row r="2">
          <cell r="A2">
            <v>0</v>
          </cell>
        </row>
      </sheetData>
      <sheetData sheetId="3853">
        <row r="2">
          <cell r="A2">
            <v>0</v>
          </cell>
        </row>
      </sheetData>
      <sheetData sheetId="3854">
        <row r="2">
          <cell r="A2">
            <v>0</v>
          </cell>
        </row>
      </sheetData>
      <sheetData sheetId="3855">
        <row r="2">
          <cell r="A2">
            <v>0</v>
          </cell>
        </row>
      </sheetData>
      <sheetData sheetId="3856">
        <row r="2">
          <cell r="A2">
            <v>0</v>
          </cell>
        </row>
      </sheetData>
      <sheetData sheetId="3857">
        <row r="2">
          <cell r="A2">
            <v>0</v>
          </cell>
        </row>
      </sheetData>
      <sheetData sheetId="3858">
        <row r="2">
          <cell r="A2">
            <v>0</v>
          </cell>
        </row>
      </sheetData>
      <sheetData sheetId="3859">
        <row r="2">
          <cell r="A2">
            <v>0</v>
          </cell>
        </row>
      </sheetData>
      <sheetData sheetId="3860">
        <row r="2">
          <cell r="A2">
            <v>0</v>
          </cell>
        </row>
      </sheetData>
      <sheetData sheetId="3861">
        <row r="2">
          <cell r="A2">
            <v>0</v>
          </cell>
        </row>
      </sheetData>
      <sheetData sheetId="3862">
        <row r="2">
          <cell r="A2">
            <v>0</v>
          </cell>
        </row>
      </sheetData>
      <sheetData sheetId="3863">
        <row r="2">
          <cell r="A2">
            <v>0</v>
          </cell>
        </row>
      </sheetData>
      <sheetData sheetId="3864">
        <row r="2">
          <cell r="A2">
            <v>0</v>
          </cell>
        </row>
      </sheetData>
      <sheetData sheetId="3865">
        <row r="2">
          <cell r="A2">
            <v>0</v>
          </cell>
        </row>
      </sheetData>
      <sheetData sheetId="3866">
        <row r="2">
          <cell r="A2">
            <v>0</v>
          </cell>
        </row>
      </sheetData>
      <sheetData sheetId="3867">
        <row r="2">
          <cell r="A2">
            <v>0</v>
          </cell>
        </row>
      </sheetData>
      <sheetData sheetId="3868">
        <row r="2">
          <cell r="A2">
            <v>0</v>
          </cell>
        </row>
      </sheetData>
      <sheetData sheetId="3869">
        <row r="2">
          <cell r="A2">
            <v>0</v>
          </cell>
        </row>
      </sheetData>
      <sheetData sheetId="3870">
        <row r="2">
          <cell r="A2">
            <v>0</v>
          </cell>
        </row>
      </sheetData>
      <sheetData sheetId="3871">
        <row r="2">
          <cell r="A2">
            <v>0</v>
          </cell>
        </row>
      </sheetData>
      <sheetData sheetId="3872">
        <row r="2">
          <cell r="A2">
            <v>0</v>
          </cell>
        </row>
      </sheetData>
      <sheetData sheetId="3873">
        <row r="2">
          <cell r="A2">
            <v>0</v>
          </cell>
        </row>
      </sheetData>
      <sheetData sheetId="3874">
        <row r="2">
          <cell r="A2">
            <v>0</v>
          </cell>
        </row>
      </sheetData>
      <sheetData sheetId="3875">
        <row r="2">
          <cell r="A2">
            <v>0</v>
          </cell>
        </row>
      </sheetData>
      <sheetData sheetId="3876">
        <row r="2">
          <cell r="A2">
            <v>0</v>
          </cell>
        </row>
      </sheetData>
      <sheetData sheetId="3877">
        <row r="2">
          <cell r="A2">
            <v>0</v>
          </cell>
        </row>
      </sheetData>
      <sheetData sheetId="3878">
        <row r="2">
          <cell r="A2">
            <v>0</v>
          </cell>
        </row>
      </sheetData>
      <sheetData sheetId="3879">
        <row r="2">
          <cell r="A2">
            <v>0</v>
          </cell>
        </row>
      </sheetData>
      <sheetData sheetId="3880">
        <row r="2">
          <cell r="A2">
            <v>0</v>
          </cell>
        </row>
      </sheetData>
      <sheetData sheetId="3881">
        <row r="2">
          <cell r="A2">
            <v>0</v>
          </cell>
        </row>
      </sheetData>
      <sheetData sheetId="3882">
        <row r="2">
          <cell r="A2">
            <v>0</v>
          </cell>
        </row>
      </sheetData>
      <sheetData sheetId="3883">
        <row r="2">
          <cell r="A2">
            <v>0</v>
          </cell>
        </row>
      </sheetData>
      <sheetData sheetId="3884">
        <row r="2">
          <cell r="A2">
            <v>0</v>
          </cell>
        </row>
      </sheetData>
      <sheetData sheetId="3885">
        <row r="2">
          <cell r="A2">
            <v>0</v>
          </cell>
        </row>
      </sheetData>
      <sheetData sheetId="3886">
        <row r="2">
          <cell r="A2">
            <v>0</v>
          </cell>
        </row>
      </sheetData>
      <sheetData sheetId="3887">
        <row r="2">
          <cell r="A2">
            <v>0</v>
          </cell>
        </row>
      </sheetData>
      <sheetData sheetId="3888">
        <row r="2">
          <cell r="A2">
            <v>0</v>
          </cell>
        </row>
      </sheetData>
      <sheetData sheetId="3889">
        <row r="2">
          <cell r="A2">
            <v>0</v>
          </cell>
        </row>
      </sheetData>
      <sheetData sheetId="3890">
        <row r="2">
          <cell r="A2">
            <v>0</v>
          </cell>
        </row>
      </sheetData>
      <sheetData sheetId="3891">
        <row r="2">
          <cell r="A2">
            <v>0</v>
          </cell>
        </row>
      </sheetData>
      <sheetData sheetId="3892">
        <row r="2">
          <cell r="A2">
            <v>0</v>
          </cell>
        </row>
      </sheetData>
      <sheetData sheetId="3893">
        <row r="2">
          <cell r="A2">
            <v>0</v>
          </cell>
        </row>
      </sheetData>
      <sheetData sheetId="3894">
        <row r="2">
          <cell r="A2">
            <v>0</v>
          </cell>
        </row>
      </sheetData>
      <sheetData sheetId="3895">
        <row r="2">
          <cell r="A2">
            <v>0</v>
          </cell>
        </row>
      </sheetData>
      <sheetData sheetId="3896">
        <row r="2">
          <cell r="A2">
            <v>0</v>
          </cell>
        </row>
      </sheetData>
      <sheetData sheetId="3897">
        <row r="2">
          <cell r="A2">
            <v>0</v>
          </cell>
        </row>
      </sheetData>
      <sheetData sheetId="3898">
        <row r="2">
          <cell r="A2">
            <v>0</v>
          </cell>
        </row>
      </sheetData>
      <sheetData sheetId="3899">
        <row r="2">
          <cell r="A2">
            <v>0</v>
          </cell>
        </row>
      </sheetData>
      <sheetData sheetId="3900">
        <row r="2">
          <cell r="A2">
            <v>0</v>
          </cell>
        </row>
      </sheetData>
      <sheetData sheetId="3901">
        <row r="2">
          <cell r="A2">
            <v>0</v>
          </cell>
        </row>
      </sheetData>
      <sheetData sheetId="3902">
        <row r="2">
          <cell r="A2">
            <v>0</v>
          </cell>
        </row>
      </sheetData>
      <sheetData sheetId="3903">
        <row r="2">
          <cell r="A2">
            <v>0</v>
          </cell>
        </row>
      </sheetData>
      <sheetData sheetId="3904">
        <row r="2">
          <cell r="A2">
            <v>0</v>
          </cell>
        </row>
      </sheetData>
      <sheetData sheetId="3905">
        <row r="2">
          <cell r="A2">
            <v>0</v>
          </cell>
        </row>
      </sheetData>
      <sheetData sheetId="3906">
        <row r="2">
          <cell r="A2">
            <v>0</v>
          </cell>
        </row>
      </sheetData>
      <sheetData sheetId="3907">
        <row r="2">
          <cell r="A2">
            <v>0</v>
          </cell>
        </row>
      </sheetData>
      <sheetData sheetId="3908">
        <row r="2">
          <cell r="A2">
            <v>0</v>
          </cell>
        </row>
      </sheetData>
      <sheetData sheetId="3909">
        <row r="2">
          <cell r="A2">
            <v>0</v>
          </cell>
        </row>
      </sheetData>
      <sheetData sheetId="3910">
        <row r="2">
          <cell r="A2">
            <v>0</v>
          </cell>
        </row>
      </sheetData>
      <sheetData sheetId="3911">
        <row r="2">
          <cell r="A2">
            <v>0</v>
          </cell>
        </row>
      </sheetData>
      <sheetData sheetId="3912">
        <row r="2">
          <cell r="A2">
            <v>0</v>
          </cell>
        </row>
      </sheetData>
      <sheetData sheetId="3913">
        <row r="2">
          <cell r="A2">
            <v>0</v>
          </cell>
        </row>
      </sheetData>
      <sheetData sheetId="3914">
        <row r="2">
          <cell r="A2">
            <v>0</v>
          </cell>
        </row>
      </sheetData>
      <sheetData sheetId="3915">
        <row r="2">
          <cell r="A2">
            <v>0</v>
          </cell>
        </row>
      </sheetData>
      <sheetData sheetId="3916">
        <row r="2">
          <cell r="A2">
            <v>0</v>
          </cell>
        </row>
      </sheetData>
      <sheetData sheetId="3917">
        <row r="2">
          <cell r="A2">
            <v>0</v>
          </cell>
        </row>
      </sheetData>
      <sheetData sheetId="3918">
        <row r="2">
          <cell r="A2">
            <v>0</v>
          </cell>
        </row>
      </sheetData>
      <sheetData sheetId="3919">
        <row r="2">
          <cell r="A2">
            <v>0</v>
          </cell>
        </row>
      </sheetData>
      <sheetData sheetId="3920">
        <row r="2">
          <cell r="A2">
            <v>0</v>
          </cell>
        </row>
      </sheetData>
      <sheetData sheetId="3921">
        <row r="2">
          <cell r="A2">
            <v>0</v>
          </cell>
        </row>
      </sheetData>
      <sheetData sheetId="3922">
        <row r="2">
          <cell r="A2">
            <v>0</v>
          </cell>
        </row>
      </sheetData>
      <sheetData sheetId="3923">
        <row r="2">
          <cell r="A2">
            <v>0</v>
          </cell>
        </row>
      </sheetData>
      <sheetData sheetId="3924">
        <row r="2">
          <cell r="A2">
            <v>0</v>
          </cell>
        </row>
      </sheetData>
      <sheetData sheetId="3925">
        <row r="2">
          <cell r="A2">
            <v>0</v>
          </cell>
        </row>
      </sheetData>
      <sheetData sheetId="3926">
        <row r="2">
          <cell r="A2">
            <v>0</v>
          </cell>
        </row>
      </sheetData>
      <sheetData sheetId="3927">
        <row r="2">
          <cell r="A2">
            <v>0</v>
          </cell>
        </row>
      </sheetData>
      <sheetData sheetId="3928">
        <row r="2">
          <cell r="A2">
            <v>0</v>
          </cell>
        </row>
      </sheetData>
      <sheetData sheetId="3929">
        <row r="2">
          <cell r="A2">
            <v>0</v>
          </cell>
        </row>
      </sheetData>
      <sheetData sheetId="3930">
        <row r="2">
          <cell r="A2">
            <v>0</v>
          </cell>
        </row>
      </sheetData>
      <sheetData sheetId="3931">
        <row r="2">
          <cell r="A2">
            <v>0</v>
          </cell>
        </row>
      </sheetData>
      <sheetData sheetId="3932">
        <row r="2">
          <cell r="A2">
            <v>0</v>
          </cell>
        </row>
      </sheetData>
      <sheetData sheetId="3933">
        <row r="2">
          <cell r="A2">
            <v>0</v>
          </cell>
        </row>
      </sheetData>
      <sheetData sheetId="3934">
        <row r="2">
          <cell r="A2">
            <v>0</v>
          </cell>
        </row>
      </sheetData>
      <sheetData sheetId="3935">
        <row r="2">
          <cell r="A2">
            <v>0</v>
          </cell>
        </row>
      </sheetData>
      <sheetData sheetId="3936">
        <row r="2">
          <cell r="A2">
            <v>0</v>
          </cell>
        </row>
      </sheetData>
      <sheetData sheetId="3937">
        <row r="2">
          <cell r="A2">
            <v>0</v>
          </cell>
        </row>
      </sheetData>
      <sheetData sheetId="3938">
        <row r="2">
          <cell r="A2">
            <v>0</v>
          </cell>
        </row>
      </sheetData>
      <sheetData sheetId="3939">
        <row r="2">
          <cell r="A2">
            <v>0</v>
          </cell>
        </row>
      </sheetData>
      <sheetData sheetId="3940">
        <row r="2">
          <cell r="A2">
            <v>0</v>
          </cell>
        </row>
      </sheetData>
      <sheetData sheetId="3941">
        <row r="2">
          <cell r="A2">
            <v>0</v>
          </cell>
        </row>
      </sheetData>
      <sheetData sheetId="3942">
        <row r="2">
          <cell r="A2">
            <v>0</v>
          </cell>
        </row>
      </sheetData>
      <sheetData sheetId="3943">
        <row r="2">
          <cell r="A2">
            <v>0</v>
          </cell>
        </row>
      </sheetData>
      <sheetData sheetId="3944">
        <row r="2">
          <cell r="A2">
            <v>0</v>
          </cell>
        </row>
      </sheetData>
      <sheetData sheetId="3945">
        <row r="2">
          <cell r="A2">
            <v>0</v>
          </cell>
        </row>
      </sheetData>
      <sheetData sheetId="3946">
        <row r="2">
          <cell r="A2">
            <v>0</v>
          </cell>
        </row>
      </sheetData>
      <sheetData sheetId="3947">
        <row r="2">
          <cell r="A2">
            <v>0</v>
          </cell>
        </row>
      </sheetData>
      <sheetData sheetId="3948">
        <row r="2">
          <cell r="A2">
            <v>0</v>
          </cell>
        </row>
      </sheetData>
      <sheetData sheetId="3949">
        <row r="2">
          <cell r="A2">
            <v>0</v>
          </cell>
        </row>
      </sheetData>
      <sheetData sheetId="3950">
        <row r="2">
          <cell r="A2">
            <v>0</v>
          </cell>
        </row>
      </sheetData>
      <sheetData sheetId="3951">
        <row r="2">
          <cell r="A2">
            <v>0</v>
          </cell>
        </row>
      </sheetData>
      <sheetData sheetId="3952">
        <row r="2">
          <cell r="A2">
            <v>0</v>
          </cell>
        </row>
      </sheetData>
      <sheetData sheetId="3953">
        <row r="2">
          <cell r="A2">
            <v>0</v>
          </cell>
        </row>
      </sheetData>
      <sheetData sheetId="3954">
        <row r="2">
          <cell r="A2">
            <v>0</v>
          </cell>
        </row>
      </sheetData>
      <sheetData sheetId="3955">
        <row r="2">
          <cell r="A2">
            <v>0</v>
          </cell>
        </row>
      </sheetData>
      <sheetData sheetId="3956">
        <row r="2">
          <cell r="A2">
            <v>0</v>
          </cell>
        </row>
      </sheetData>
      <sheetData sheetId="3957">
        <row r="2">
          <cell r="A2">
            <v>0</v>
          </cell>
        </row>
      </sheetData>
      <sheetData sheetId="3958">
        <row r="2">
          <cell r="A2">
            <v>0</v>
          </cell>
        </row>
      </sheetData>
      <sheetData sheetId="3959">
        <row r="2">
          <cell r="A2">
            <v>0</v>
          </cell>
        </row>
      </sheetData>
      <sheetData sheetId="3960">
        <row r="2">
          <cell r="A2">
            <v>0</v>
          </cell>
        </row>
      </sheetData>
      <sheetData sheetId="3961">
        <row r="2">
          <cell r="A2">
            <v>0</v>
          </cell>
        </row>
      </sheetData>
      <sheetData sheetId="3962">
        <row r="2">
          <cell r="A2">
            <v>0</v>
          </cell>
        </row>
      </sheetData>
      <sheetData sheetId="3963">
        <row r="2">
          <cell r="A2">
            <v>0</v>
          </cell>
        </row>
      </sheetData>
      <sheetData sheetId="3964">
        <row r="2">
          <cell r="A2">
            <v>0</v>
          </cell>
        </row>
      </sheetData>
      <sheetData sheetId="3965">
        <row r="2">
          <cell r="A2">
            <v>0</v>
          </cell>
        </row>
      </sheetData>
      <sheetData sheetId="3966">
        <row r="2">
          <cell r="A2">
            <v>0</v>
          </cell>
        </row>
      </sheetData>
      <sheetData sheetId="3967">
        <row r="2">
          <cell r="A2">
            <v>0</v>
          </cell>
        </row>
      </sheetData>
      <sheetData sheetId="3968">
        <row r="2">
          <cell r="A2">
            <v>0</v>
          </cell>
        </row>
      </sheetData>
      <sheetData sheetId="3969">
        <row r="2">
          <cell r="A2">
            <v>0</v>
          </cell>
        </row>
      </sheetData>
      <sheetData sheetId="3970">
        <row r="2">
          <cell r="A2">
            <v>0</v>
          </cell>
        </row>
      </sheetData>
      <sheetData sheetId="3971">
        <row r="2">
          <cell r="A2">
            <v>0</v>
          </cell>
        </row>
      </sheetData>
      <sheetData sheetId="3972">
        <row r="2">
          <cell r="A2">
            <v>0</v>
          </cell>
        </row>
      </sheetData>
      <sheetData sheetId="3973">
        <row r="2">
          <cell r="A2">
            <v>0</v>
          </cell>
        </row>
      </sheetData>
      <sheetData sheetId="3974">
        <row r="2">
          <cell r="A2">
            <v>0</v>
          </cell>
        </row>
      </sheetData>
      <sheetData sheetId="3975">
        <row r="2">
          <cell r="A2">
            <v>0</v>
          </cell>
        </row>
      </sheetData>
      <sheetData sheetId="3976">
        <row r="2">
          <cell r="A2">
            <v>0</v>
          </cell>
        </row>
      </sheetData>
      <sheetData sheetId="3977">
        <row r="2">
          <cell r="A2">
            <v>0</v>
          </cell>
        </row>
      </sheetData>
      <sheetData sheetId="3978">
        <row r="2">
          <cell r="A2">
            <v>0</v>
          </cell>
        </row>
      </sheetData>
      <sheetData sheetId="3979">
        <row r="2">
          <cell r="A2">
            <v>0</v>
          </cell>
        </row>
      </sheetData>
      <sheetData sheetId="3980">
        <row r="2">
          <cell r="A2">
            <v>0</v>
          </cell>
        </row>
      </sheetData>
      <sheetData sheetId="3981">
        <row r="2">
          <cell r="A2">
            <v>0</v>
          </cell>
        </row>
      </sheetData>
      <sheetData sheetId="3982">
        <row r="2">
          <cell r="A2">
            <v>0</v>
          </cell>
        </row>
      </sheetData>
      <sheetData sheetId="3983">
        <row r="2">
          <cell r="A2">
            <v>0</v>
          </cell>
        </row>
      </sheetData>
      <sheetData sheetId="3984">
        <row r="2">
          <cell r="A2">
            <v>0</v>
          </cell>
        </row>
      </sheetData>
      <sheetData sheetId="3985">
        <row r="2">
          <cell r="A2">
            <v>0</v>
          </cell>
        </row>
      </sheetData>
      <sheetData sheetId="3986">
        <row r="2">
          <cell r="A2">
            <v>0</v>
          </cell>
        </row>
      </sheetData>
      <sheetData sheetId="3987">
        <row r="2">
          <cell r="A2">
            <v>0</v>
          </cell>
        </row>
      </sheetData>
      <sheetData sheetId="3988">
        <row r="2">
          <cell r="A2">
            <v>0</v>
          </cell>
        </row>
      </sheetData>
      <sheetData sheetId="3989">
        <row r="2">
          <cell r="A2">
            <v>0</v>
          </cell>
        </row>
      </sheetData>
      <sheetData sheetId="3990">
        <row r="2">
          <cell r="A2">
            <v>0</v>
          </cell>
        </row>
      </sheetData>
      <sheetData sheetId="3991">
        <row r="2">
          <cell r="A2">
            <v>0</v>
          </cell>
        </row>
      </sheetData>
      <sheetData sheetId="3992">
        <row r="2">
          <cell r="A2">
            <v>0</v>
          </cell>
        </row>
      </sheetData>
      <sheetData sheetId="3993">
        <row r="2">
          <cell r="A2">
            <v>0</v>
          </cell>
        </row>
      </sheetData>
      <sheetData sheetId="3994">
        <row r="2">
          <cell r="A2">
            <v>0</v>
          </cell>
        </row>
      </sheetData>
      <sheetData sheetId="3995">
        <row r="2">
          <cell r="A2">
            <v>0</v>
          </cell>
        </row>
      </sheetData>
      <sheetData sheetId="3996">
        <row r="2">
          <cell r="A2">
            <v>0</v>
          </cell>
        </row>
      </sheetData>
      <sheetData sheetId="3997">
        <row r="2">
          <cell r="A2">
            <v>0</v>
          </cell>
        </row>
      </sheetData>
      <sheetData sheetId="3998">
        <row r="2">
          <cell r="A2">
            <v>0</v>
          </cell>
        </row>
      </sheetData>
      <sheetData sheetId="3999">
        <row r="2">
          <cell r="A2">
            <v>0</v>
          </cell>
        </row>
      </sheetData>
      <sheetData sheetId="4000">
        <row r="2">
          <cell r="A2">
            <v>0</v>
          </cell>
        </row>
      </sheetData>
      <sheetData sheetId="4001">
        <row r="2">
          <cell r="A2">
            <v>0</v>
          </cell>
        </row>
      </sheetData>
      <sheetData sheetId="4002">
        <row r="2">
          <cell r="A2">
            <v>0</v>
          </cell>
        </row>
      </sheetData>
      <sheetData sheetId="4003">
        <row r="2">
          <cell r="A2">
            <v>0</v>
          </cell>
        </row>
      </sheetData>
      <sheetData sheetId="4004">
        <row r="2">
          <cell r="A2">
            <v>0</v>
          </cell>
        </row>
      </sheetData>
      <sheetData sheetId="4005">
        <row r="2">
          <cell r="A2">
            <v>0</v>
          </cell>
        </row>
      </sheetData>
      <sheetData sheetId="4006">
        <row r="2">
          <cell r="A2">
            <v>0</v>
          </cell>
        </row>
      </sheetData>
      <sheetData sheetId="4007">
        <row r="2">
          <cell r="A2">
            <v>0</v>
          </cell>
        </row>
      </sheetData>
      <sheetData sheetId="4008">
        <row r="2">
          <cell r="A2">
            <v>0</v>
          </cell>
        </row>
      </sheetData>
      <sheetData sheetId="4009">
        <row r="2">
          <cell r="A2">
            <v>0</v>
          </cell>
        </row>
      </sheetData>
      <sheetData sheetId="4010">
        <row r="2">
          <cell r="A2">
            <v>0</v>
          </cell>
        </row>
      </sheetData>
      <sheetData sheetId="4011">
        <row r="2">
          <cell r="A2">
            <v>0</v>
          </cell>
        </row>
      </sheetData>
      <sheetData sheetId="4012">
        <row r="2">
          <cell r="A2">
            <v>0</v>
          </cell>
        </row>
      </sheetData>
      <sheetData sheetId="4013">
        <row r="2">
          <cell r="A2">
            <v>0</v>
          </cell>
        </row>
      </sheetData>
      <sheetData sheetId="4014">
        <row r="2">
          <cell r="A2">
            <v>0</v>
          </cell>
        </row>
      </sheetData>
      <sheetData sheetId="4015">
        <row r="2">
          <cell r="A2">
            <v>0</v>
          </cell>
        </row>
      </sheetData>
      <sheetData sheetId="4016">
        <row r="2">
          <cell r="A2">
            <v>0</v>
          </cell>
        </row>
      </sheetData>
      <sheetData sheetId="4017">
        <row r="2">
          <cell r="A2">
            <v>0</v>
          </cell>
        </row>
      </sheetData>
      <sheetData sheetId="4018">
        <row r="2">
          <cell r="A2">
            <v>0</v>
          </cell>
        </row>
      </sheetData>
      <sheetData sheetId="4019">
        <row r="2">
          <cell r="A2">
            <v>0</v>
          </cell>
        </row>
      </sheetData>
      <sheetData sheetId="4020">
        <row r="2">
          <cell r="A2">
            <v>0</v>
          </cell>
        </row>
      </sheetData>
      <sheetData sheetId="4021">
        <row r="2">
          <cell r="A2">
            <v>0</v>
          </cell>
        </row>
      </sheetData>
      <sheetData sheetId="4022">
        <row r="2">
          <cell r="A2">
            <v>0</v>
          </cell>
        </row>
      </sheetData>
      <sheetData sheetId="4023">
        <row r="2">
          <cell r="A2">
            <v>0</v>
          </cell>
        </row>
      </sheetData>
      <sheetData sheetId="4024">
        <row r="2">
          <cell r="A2">
            <v>0</v>
          </cell>
        </row>
      </sheetData>
      <sheetData sheetId="4025">
        <row r="2">
          <cell r="A2">
            <v>0</v>
          </cell>
        </row>
      </sheetData>
      <sheetData sheetId="4026">
        <row r="2">
          <cell r="A2">
            <v>0</v>
          </cell>
        </row>
      </sheetData>
      <sheetData sheetId="4027">
        <row r="2">
          <cell r="A2">
            <v>0</v>
          </cell>
        </row>
      </sheetData>
      <sheetData sheetId="4028">
        <row r="2">
          <cell r="A2">
            <v>0</v>
          </cell>
        </row>
      </sheetData>
      <sheetData sheetId="4029">
        <row r="2">
          <cell r="A2">
            <v>0</v>
          </cell>
        </row>
      </sheetData>
      <sheetData sheetId="4030">
        <row r="2">
          <cell r="A2">
            <v>0</v>
          </cell>
        </row>
      </sheetData>
      <sheetData sheetId="4031">
        <row r="2">
          <cell r="A2">
            <v>0</v>
          </cell>
        </row>
      </sheetData>
      <sheetData sheetId="4032">
        <row r="2">
          <cell r="A2">
            <v>0</v>
          </cell>
        </row>
      </sheetData>
      <sheetData sheetId="4033">
        <row r="2">
          <cell r="A2">
            <v>0</v>
          </cell>
        </row>
      </sheetData>
      <sheetData sheetId="4034">
        <row r="2">
          <cell r="A2">
            <v>0</v>
          </cell>
        </row>
      </sheetData>
      <sheetData sheetId="4035">
        <row r="2">
          <cell r="A2">
            <v>0</v>
          </cell>
        </row>
      </sheetData>
      <sheetData sheetId="4036">
        <row r="2">
          <cell r="A2">
            <v>0</v>
          </cell>
        </row>
      </sheetData>
      <sheetData sheetId="4037">
        <row r="2">
          <cell r="A2">
            <v>0</v>
          </cell>
        </row>
      </sheetData>
      <sheetData sheetId="4038">
        <row r="2">
          <cell r="A2">
            <v>0</v>
          </cell>
        </row>
      </sheetData>
      <sheetData sheetId="4039">
        <row r="2">
          <cell r="A2">
            <v>0</v>
          </cell>
        </row>
      </sheetData>
      <sheetData sheetId="4040">
        <row r="2">
          <cell r="A2">
            <v>0</v>
          </cell>
        </row>
      </sheetData>
      <sheetData sheetId="4041">
        <row r="2">
          <cell r="A2">
            <v>0</v>
          </cell>
        </row>
      </sheetData>
      <sheetData sheetId="4042">
        <row r="2">
          <cell r="A2">
            <v>0</v>
          </cell>
        </row>
      </sheetData>
      <sheetData sheetId="4043">
        <row r="2">
          <cell r="A2">
            <v>0</v>
          </cell>
        </row>
      </sheetData>
      <sheetData sheetId="4044">
        <row r="2">
          <cell r="A2">
            <v>0</v>
          </cell>
        </row>
      </sheetData>
      <sheetData sheetId="4045">
        <row r="2">
          <cell r="A2">
            <v>0</v>
          </cell>
        </row>
      </sheetData>
      <sheetData sheetId="4046">
        <row r="2">
          <cell r="A2">
            <v>0</v>
          </cell>
        </row>
      </sheetData>
      <sheetData sheetId="4047">
        <row r="2">
          <cell r="A2">
            <v>0</v>
          </cell>
        </row>
      </sheetData>
      <sheetData sheetId="4048">
        <row r="2">
          <cell r="A2">
            <v>0</v>
          </cell>
        </row>
      </sheetData>
      <sheetData sheetId="4049">
        <row r="2">
          <cell r="A2">
            <v>0</v>
          </cell>
        </row>
      </sheetData>
      <sheetData sheetId="4050">
        <row r="2">
          <cell r="A2">
            <v>0</v>
          </cell>
        </row>
      </sheetData>
      <sheetData sheetId="4051">
        <row r="2">
          <cell r="A2">
            <v>0</v>
          </cell>
        </row>
      </sheetData>
      <sheetData sheetId="4052">
        <row r="2">
          <cell r="A2">
            <v>0</v>
          </cell>
        </row>
      </sheetData>
      <sheetData sheetId="4053">
        <row r="2">
          <cell r="A2">
            <v>0</v>
          </cell>
        </row>
      </sheetData>
      <sheetData sheetId="4054">
        <row r="2">
          <cell r="A2">
            <v>0</v>
          </cell>
        </row>
      </sheetData>
      <sheetData sheetId="4055">
        <row r="2">
          <cell r="A2">
            <v>0</v>
          </cell>
        </row>
      </sheetData>
      <sheetData sheetId="4056">
        <row r="2">
          <cell r="A2">
            <v>0</v>
          </cell>
        </row>
      </sheetData>
      <sheetData sheetId="4057">
        <row r="2">
          <cell r="A2">
            <v>0</v>
          </cell>
        </row>
      </sheetData>
      <sheetData sheetId="4058">
        <row r="2">
          <cell r="A2">
            <v>0</v>
          </cell>
        </row>
      </sheetData>
      <sheetData sheetId="4059">
        <row r="2">
          <cell r="A2">
            <v>0</v>
          </cell>
        </row>
      </sheetData>
      <sheetData sheetId="4060">
        <row r="2">
          <cell r="A2">
            <v>0</v>
          </cell>
        </row>
      </sheetData>
      <sheetData sheetId="4061">
        <row r="2">
          <cell r="A2">
            <v>0</v>
          </cell>
        </row>
      </sheetData>
      <sheetData sheetId="4062">
        <row r="2">
          <cell r="A2">
            <v>0</v>
          </cell>
        </row>
      </sheetData>
      <sheetData sheetId="4063">
        <row r="2">
          <cell r="A2">
            <v>0</v>
          </cell>
        </row>
      </sheetData>
      <sheetData sheetId="4064">
        <row r="2">
          <cell r="A2">
            <v>0</v>
          </cell>
        </row>
      </sheetData>
      <sheetData sheetId="4065">
        <row r="2">
          <cell r="A2">
            <v>0</v>
          </cell>
        </row>
      </sheetData>
      <sheetData sheetId="4066">
        <row r="2">
          <cell r="A2">
            <v>0</v>
          </cell>
        </row>
      </sheetData>
      <sheetData sheetId="4067">
        <row r="2">
          <cell r="A2">
            <v>0</v>
          </cell>
        </row>
      </sheetData>
      <sheetData sheetId="4068">
        <row r="2">
          <cell r="A2">
            <v>0</v>
          </cell>
        </row>
      </sheetData>
      <sheetData sheetId="4069">
        <row r="2">
          <cell r="A2">
            <v>0</v>
          </cell>
        </row>
      </sheetData>
      <sheetData sheetId="4070">
        <row r="2">
          <cell r="A2">
            <v>0</v>
          </cell>
        </row>
      </sheetData>
      <sheetData sheetId="4071">
        <row r="2">
          <cell r="A2">
            <v>0</v>
          </cell>
        </row>
      </sheetData>
      <sheetData sheetId="4072">
        <row r="2">
          <cell r="A2">
            <v>0</v>
          </cell>
        </row>
      </sheetData>
      <sheetData sheetId="4073">
        <row r="2">
          <cell r="A2">
            <v>0</v>
          </cell>
        </row>
      </sheetData>
      <sheetData sheetId="4074">
        <row r="2">
          <cell r="A2">
            <v>0</v>
          </cell>
        </row>
      </sheetData>
      <sheetData sheetId="4075">
        <row r="2">
          <cell r="A2">
            <v>0</v>
          </cell>
        </row>
      </sheetData>
      <sheetData sheetId="4076">
        <row r="2">
          <cell r="A2">
            <v>0</v>
          </cell>
        </row>
      </sheetData>
      <sheetData sheetId="4077">
        <row r="2">
          <cell r="A2">
            <v>0</v>
          </cell>
        </row>
      </sheetData>
      <sheetData sheetId="4078">
        <row r="2">
          <cell r="A2">
            <v>0</v>
          </cell>
        </row>
      </sheetData>
      <sheetData sheetId="4079">
        <row r="2">
          <cell r="A2">
            <v>0</v>
          </cell>
        </row>
      </sheetData>
      <sheetData sheetId="4080">
        <row r="2">
          <cell r="A2">
            <v>0</v>
          </cell>
        </row>
      </sheetData>
      <sheetData sheetId="4081">
        <row r="2">
          <cell r="A2">
            <v>0</v>
          </cell>
        </row>
      </sheetData>
      <sheetData sheetId="4082">
        <row r="2">
          <cell r="A2">
            <v>0</v>
          </cell>
        </row>
      </sheetData>
      <sheetData sheetId="4083">
        <row r="2">
          <cell r="A2">
            <v>0</v>
          </cell>
        </row>
      </sheetData>
      <sheetData sheetId="4084">
        <row r="2">
          <cell r="A2">
            <v>0</v>
          </cell>
        </row>
      </sheetData>
      <sheetData sheetId="4085">
        <row r="2">
          <cell r="A2">
            <v>0</v>
          </cell>
        </row>
      </sheetData>
      <sheetData sheetId="4086">
        <row r="2">
          <cell r="A2">
            <v>0</v>
          </cell>
        </row>
      </sheetData>
      <sheetData sheetId="4087">
        <row r="2">
          <cell r="A2">
            <v>0</v>
          </cell>
        </row>
      </sheetData>
      <sheetData sheetId="4088">
        <row r="2">
          <cell r="A2">
            <v>0</v>
          </cell>
        </row>
      </sheetData>
      <sheetData sheetId="4089">
        <row r="2">
          <cell r="A2">
            <v>0</v>
          </cell>
        </row>
      </sheetData>
      <sheetData sheetId="4090">
        <row r="2">
          <cell r="A2">
            <v>0</v>
          </cell>
        </row>
      </sheetData>
      <sheetData sheetId="4091">
        <row r="2">
          <cell r="A2">
            <v>0</v>
          </cell>
        </row>
      </sheetData>
      <sheetData sheetId="4092">
        <row r="2">
          <cell r="A2">
            <v>0</v>
          </cell>
        </row>
      </sheetData>
      <sheetData sheetId="4093">
        <row r="2">
          <cell r="A2">
            <v>0</v>
          </cell>
        </row>
      </sheetData>
      <sheetData sheetId="4094"/>
      <sheetData sheetId="4095"/>
      <sheetData sheetId="4096"/>
      <sheetData sheetId="4097">
        <row r="2">
          <cell r="A2">
            <v>0</v>
          </cell>
        </row>
      </sheetData>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sheetData sheetId="4114"/>
      <sheetData sheetId="4115"/>
      <sheetData sheetId="4116"/>
      <sheetData sheetId="4117"/>
      <sheetData sheetId="4118"/>
      <sheetData sheetId="4119"/>
      <sheetData sheetId="4120"/>
      <sheetData sheetId="4121"/>
      <sheetData sheetId="4122"/>
      <sheetData sheetId="4123"/>
      <sheetData sheetId="4124"/>
      <sheetData sheetId="4125"/>
      <sheetData sheetId="4126"/>
      <sheetData sheetId="4127"/>
      <sheetData sheetId="4128"/>
      <sheetData sheetId="4129"/>
      <sheetData sheetId="4130"/>
      <sheetData sheetId="4131"/>
      <sheetData sheetId="4132"/>
      <sheetData sheetId="4133">
        <row r="2">
          <cell r="A2">
            <v>0</v>
          </cell>
        </row>
      </sheetData>
      <sheetData sheetId="4134"/>
      <sheetData sheetId="4135"/>
      <sheetData sheetId="4136"/>
      <sheetData sheetId="4137"/>
      <sheetData sheetId="4138"/>
      <sheetData sheetId="4139"/>
      <sheetData sheetId="4140"/>
      <sheetData sheetId="4141"/>
      <sheetData sheetId="4142"/>
      <sheetData sheetId="4143">
        <row r="2">
          <cell r="A2">
            <v>0</v>
          </cell>
        </row>
      </sheetData>
      <sheetData sheetId="4144"/>
      <sheetData sheetId="4145"/>
      <sheetData sheetId="4146"/>
      <sheetData sheetId="4147"/>
      <sheetData sheetId="4148"/>
      <sheetData sheetId="4149"/>
      <sheetData sheetId="4150"/>
      <sheetData sheetId="4151"/>
      <sheetData sheetId="4152"/>
      <sheetData sheetId="4153"/>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sheetData sheetId="4184"/>
      <sheetData sheetId="4185"/>
      <sheetData sheetId="4186"/>
      <sheetData sheetId="4187"/>
      <sheetData sheetId="4188"/>
      <sheetData sheetId="4189"/>
      <sheetData sheetId="4190"/>
      <sheetData sheetId="4191"/>
      <sheetData sheetId="4192"/>
      <sheetData sheetId="4193"/>
      <sheetData sheetId="4194"/>
      <sheetData sheetId="4195"/>
      <sheetData sheetId="4196"/>
      <sheetData sheetId="4197"/>
      <sheetData sheetId="4198"/>
      <sheetData sheetId="4199"/>
      <sheetData sheetId="4200"/>
      <sheetData sheetId="4201"/>
      <sheetData sheetId="4202"/>
      <sheetData sheetId="4203"/>
      <sheetData sheetId="4204"/>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row r="2">
          <cell r="A2">
            <v>0</v>
          </cell>
        </row>
      </sheetData>
      <sheetData sheetId="4310"/>
      <sheetData sheetId="4311"/>
      <sheetData sheetId="4312"/>
      <sheetData sheetId="4313"/>
      <sheetData sheetId="4314"/>
      <sheetData sheetId="4315"/>
      <sheetData sheetId="4316"/>
      <sheetData sheetId="4317"/>
      <sheetData sheetId="4318"/>
      <sheetData sheetId="4319">
        <row r="2">
          <cell r="A2">
            <v>0</v>
          </cell>
        </row>
      </sheetData>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row r="2">
          <cell r="A2">
            <v>0</v>
          </cell>
        </row>
      </sheetData>
      <sheetData sheetId="4356"/>
      <sheetData sheetId="4357"/>
      <sheetData sheetId="4358"/>
      <sheetData sheetId="4359"/>
      <sheetData sheetId="4360"/>
      <sheetData sheetId="4361"/>
      <sheetData sheetId="4362"/>
      <sheetData sheetId="4363"/>
      <sheetData sheetId="4364"/>
      <sheetData sheetId="4365">
        <row r="2">
          <cell r="A2">
            <v>0</v>
          </cell>
        </row>
      </sheetData>
      <sheetData sheetId="4366"/>
      <sheetData sheetId="4367"/>
      <sheetData sheetId="4368"/>
      <sheetData sheetId="4369"/>
      <sheetData sheetId="4370"/>
      <sheetData sheetId="4371"/>
      <sheetData sheetId="4372"/>
      <sheetData sheetId="4373"/>
      <sheetData sheetId="4374"/>
      <sheetData sheetId="4375">
        <row r="2">
          <cell r="A2">
            <v>0</v>
          </cell>
        </row>
      </sheetData>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row r="2">
          <cell r="A2">
            <v>0</v>
          </cell>
        </row>
      </sheetData>
      <sheetData sheetId="4402"/>
      <sheetData sheetId="4403"/>
      <sheetData sheetId="4404"/>
      <sheetData sheetId="4405"/>
      <sheetData sheetId="4406"/>
      <sheetData sheetId="4407"/>
      <sheetData sheetId="4408"/>
      <sheetData sheetId="4409"/>
      <sheetData sheetId="4410"/>
      <sheetData sheetId="4411">
        <row r="2">
          <cell r="A2">
            <v>0</v>
          </cell>
        </row>
      </sheetData>
      <sheetData sheetId="4412"/>
      <sheetData sheetId="4413"/>
      <sheetData sheetId="4414"/>
      <sheetData sheetId="4415"/>
      <sheetData sheetId="4416"/>
      <sheetData sheetId="4417"/>
      <sheetData sheetId="4418"/>
      <sheetData sheetId="4419"/>
      <sheetData sheetId="4420"/>
      <sheetData sheetId="4421">
        <row r="2">
          <cell r="A2">
            <v>0</v>
          </cell>
        </row>
      </sheetData>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row r="2">
          <cell r="A2">
            <v>0</v>
          </cell>
        </row>
      </sheetData>
      <sheetData sheetId="4448"/>
      <sheetData sheetId="4449"/>
      <sheetData sheetId="4450"/>
      <sheetData sheetId="4451"/>
      <sheetData sheetId="4452"/>
      <sheetData sheetId="4453"/>
      <sheetData sheetId="4454"/>
      <sheetData sheetId="4455"/>
      <sheetData sheetId="4456"/>
      <sheetData sheetId="4457">
        <row r="2">
          <cell r="A2">
            <v>0</v>
          </cell>
        </row>
      </sheetData>
      <sheetData sheetId="4458"/>
      <sheetData sheetId="4459"/>
      <sheetData sheetId="4460"/>
      <sheetData sheetId="4461"/>
      <sheetData sheetId="4462"/>
      <sheetData sheetId="4463"/>
      <sheetData sheetId="4464"/>
      <sheetData sheetId="4465"/>
      <sheetData sheetId="4466"/>
      <sheetData sheetId="4467">
        <row r="2">
          <cell r="A2">
            <v>0</v>
          </cell>
        </row>
      </sheetData>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row r="2">
          <cell r="A2">
            <v>0</v>
          </cell>
        </row>
      </sheetData>
      <sheetData sheetId="4495"/>
      <sheetData sheetId="4496"/>
      <sheetData sheetId="4497"/>
      <sheetData sheetId="4498"/>
      <sheetData sheetId="4499"/>
      <sheetData sheetId="4500"/>
      <sheetData sheetId="4501"/>
      <sheetData sheetId="4502"/>
      <sheetData sheetId="4503">
        <row r="2">
          <cell r="A2">
            <v>0</v>
          </cell>
        </row>
      </sheetData>
      <sheetData sheetId="4504">
        <row r="2">
          <cell r="A2">
            <v>0</v>
          </cell>
        </row>
      </sheetData>
      <sheetData sheetId="4505"/>
      <sheetData sheetId="4506"/>
      <sheetData sheetId="4507"/>
      <sheetData sheetId="4508"/>
      <sheetData sheetId="4509"/>
      <sheetData sheetId="4510"/>
      <sheetData sheetId="4511"/>
      <sheetData sheetId="4512"/>
      <sheetData sheetId="4513">
        <row r="2">
          <cell r="A2">
            <v>0</v>
          </cell>
        </row>
      </sheetData>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row r="2">
          <cell r="A2">
            <v>0</v>
          </cell>
        </row>
      </sheetData>
      <sheetData sheetId="4541"/>
      <sheetData sheetId="4542"/>
      <sheetData sheetId="4543"/>
      <sheetData sheetId="4544"/>
      <sheetData sheetId="4545"/>
      <sheetData sheetId="4546"/>
      <sheetData sheetId="4547"/>
      <sheetData sheetId="4548"/>
      <sheetData sheetId="4549"/>
      <sheetData sheetId="4550">
        <row r="2">
          <cell r="A2">
            <v>0</v>
          </cell>
        </row>
      </sheetData>
      <sheetData sheetId="4551"/>
      <sheetData sheetId="4552"/>
      <sheetData sheetId="4553"/>
      <sheetData sheetId="4554"/>
      <sheetData sheetId="4555"/>
      <sheetData sheetId="4556"/>
      <sheetData sheetId="4557"/>
      <sheetData sheetId="4558"/>
      <sheetData sheetId="4559"/>
      <sheetData sheetId="4560">
        <row r="2">
          <cell r="A2">
            <v>0</v>
          </cell>
        </row>
      </sheetData>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row r="2">
          <cell r="A2">
            <v>0</v>
          </cell>
        </row>
      </sheetData>
      <sheetData sheetId="4587"/>
      <sheetData sheetId="4588"/>
      <sheetData sheetId="4589"/>
      <sheetData sheetId="4590"/>
      <sheetData sheetId="4591"/>
      <sheetData sheetId="4592"/>
      <sheetData sheetId="4593"/>
      <sheetData sheetId="4594"/>
      <sheetData sheetId="4595"/>
      <sheetData sheetId="4596">
        <row r="2">
          <cell r="A2">
            <v>0</v>
          </cell>
        </row>
      </sheetData>
      <sheetData sheetId="4597"/>
      <sheetData sheetId="4598"/>
      <sheetData sheetId="4599"/>
      <sheetData sheetId="4600"/>
      <sheetData sheetId="4601"/>
      <sheetData sheetId="4602"/>
      <sheetData sheetId="4603"/>
      <sheetData sheetId="4604"/>
      <sheetData sheetId="4605"/>
      <sheetData sheetId="4606">
        <row r="2">
          <cell r="A2">
            <v>0</v>
          </cell>
        </row>
      </sheetData>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sheetData sheetId="4626"/>
      <sheetData sheetId="4627"/>
      <sheetData sheetId="4628"/>
      <sheetData sheetId="4629"/>
      <sheetData sheetId="4630"/>
      <sheetData sheetId="4631"/>
      <sheetData sheetId="4632">
        <row r="2">
          <cell r="A2">
            <v>0</v>
          </cell>
        </row>
      </sheetData>
      <sheetData sheetId="4633"/>
      <sheetData sheetId="4634"/>
      <sheetData sheetId="4635"/>
      <sheetData sheetId="4636"/>
      <sheetData sheetId="4637"/>
      <sheetData sheetId="4638"/>
      <sheetData sheetId="4639"/>
      <sheetData sheetId="4640"/>
      <sheetData sheetId="4641"/>
      <sheetData sheetId="4642">
        <row r="2">
          <cell r="A2">
            <v>0</v>
          </cell>
        </row>
      </sheetData>
      <sheetData sheetId="4643"/>
      <sheetData sheetId="4644"/>
      <sheetData sheetId="4645"/>
      <sheetData sheetId="4646"/>
      <sheetData sheetId="4647"/>
      <sheetData sheetId="4648"/>
      <sheetData sheetId="4649"/>
      <sheetData sheetId="4650"/>
      <sheetData sheetId="4651"/>
      <sheetData sheetId="4652">
        <row r="2">
          <cell r="A2">
            <v>0</v>
          </cell>
        </row>
      </sheetData>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row r="2">
          <cell r="A2">
            <v>0</v>
          </cell>
        </row>
      </sheetData>
      <sheetData sheetId="4680"/>
      <sheetData sheetId="4681"/>
      <sheetData sheetId="4682"/>
      <sheetData sheetId="4683"/>
      <sheetData sheetId="4684"/>
      <sheetData sheetId="4685"/>
      <sheetData sheetId="4686"/>
      <sheetData sheetId="4687"/>
      <sheetData sheetId="4688">
        <row r="2">
          <cell r="A2">
            <v>0</v>
          </cell>
        </row>
      </sheetData>
      <sheetData sheetId="4689">
        <row r="2">
          <cell r="A2">
            <v>0</v>
          </cell>
        </row>
      </sheetData>
      <sheetData sheetId="4690"/>
      <sheetData sheetId="4691"/>
      <sheetData sheetId="4692"/>
      <sheetData sheetId="4693"/>
      <sheetData sheetId="4694"/>
      <sheetData sheetId="4695"/>
      <sheetData sheetId="4696"/>
      <sheetData sheetId="4697"/>
      <sheetData sheetId="4698">
        <row r="2">
          <cell r="A2">
            <v>0</v>
          </cell>
        </row>
      </sheetData>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row r="2">
          <cell r="A2">
            <v>0</v>
          </cell>
        </row>
      </sheetData>
      <sheetData sheetId="4715">
        <row r="2">
          <cell r="A2">
            <v>0</v>
          </cell>
        </row>
      </sheetData>
      <sheetData sheetId="4716">
        <row r="2">
          <cell r="A2">
            <v>0</v>
          </cell>
        </row>
      </sheetData>
      <sheetData sheetId="4717">
        <row r="2">
          <cell r="A2">
            <v>0</v>
          </cell>
        </row>
      </sheetData>
      <sheetData sheetId="4718">
        <row r="2">
          <cell r="A2">
            <v>0</v>
          </cell>
        </row>
      </sheetData>
      <sheetData sheetId="4719">
        <row r="2">
          <cell r="A2">
            <v>0</v>
          </cell>
        </row>
      </sheetData>
      <sheetData sheetId="4720">
        <row r="2">
          <cell r="A2">
            <v>0</v>
          </cell>
        </row>
      </sheetData>
      <sheetData sheetId="4721"/>
      <sheetData sheetId="4722"/>
      <sheetData sheetId="4723">
        <row r="2">
          <cell r="A2">
            <v>0</v>
          </cell>
        </row>
      </sheetData>
      <sheetData sheetId="4724">
        <row r="2">
          <cell r="A2">
            <v>0</v>
          </cell>
        </row>
      </sheetData>
      <sheetData sheetId="4725">
        <row r="2">
          <cell r="A2">
            <v>0</v>
          </cell>
        </row>
      </sheetData>
      <sheetData sheetId="4726">
        <row r="2">
          <cell r="A2">
            <v>0</v>
          </cell>
        </row>
      </sheetData>
      <sheetData sheetId="4727">
        <row r="2">
          <cell r="A2">
            <v>0</v>
          </cell>
        </row>
      </sheetData>
      <sheetData sheetId="4728">
        <row r="2">
          <cell r="A2">
            <v>0</v>
          </cell>
        </row>
      </sheetData>
      <sheetData sheetId="4729">
        <row r="2">
          <cell r="A2">
            <v>0</v>
          </cell>
        </row>
      </sheetData>
      <sheetData sheetId="4730">
        <row r="2">
          <cell r="A2">
            <v>0</v>
          </cell>
        </row>
      </sheetData>
      <sheetData sheetId="4731"/>
      <sheetData sheetId="4732">
        <row r="2">
          <cell r="A2">
            <v>0</v>
          </cell>
        </row>
      </sheetData>
      <sheetData sheetId="4733">
        <row r="2">
          <cell r="A2">
            <v>0</v>
          </cell>
        </row>
      </sheetData>
      <sheetData sheetId="4734">
        <row r="2">
          <cell r="A2">
            <v>0</v>
          </cell>
        </row>
      </sheetData>
      <sheetData sheetId="4735">
        <row r="2">
          <cell r="A2">
            <v>0</v>
          </cell>
        </row>
      </sheetData>
      <sheetData sheetId="4736">
        <row r="2">
          <cell r="A2">
            <v>0</v>
          </cell>
        </row>
      </sheetData>
      <sheetData sheetId="4737">
        <row r="2">
          <cell r="A2">
            <v>0</v>
          </cell>
        </row>
      </sheetData>
      <sheetData sheetId="4738">
        <row r="2">
          <cell r="A2">
            <v>0</v>
          </cell>
        </row>
      </sheetData>
      <sheetData sheetId="4739">
        <row r="2">
          <cell r="A2">
            <v>0</v>
          </cell>
        </row>
      </sheetData>
      <sheetData sheetId="4740">
        <row r="2">
          <cell r="A2">
            <v>0</v>
          </cell>
        </row>
      </sheetData>
      <sheetData sheetId="4741">
        <row r="2">
          <cell r="A2">
            <v>0</v>
          </cell>
        </row>
      </sheetData>
      <sheetData sheetId="4742">
        <row r="2">
          <cell r="A2">
            <v>0</v>
          </cell>
        </row>
      </sheetData>
      <sheetData sheetId="4743">
        <row r="2">
          <cell r="A2">
            <v>0</v>
          </cell>
        </row>
      </sheetData>
      <sheetData sheetId="4744">
        <row r="2">
          <cell r="A2">
            <v>0</v>
          </cell>
        </row>
      </sheetData>
      <sheetData sheetId="4745">
        <row r="2">
          <cell r="A2">
            <v>0</v>
          </cell>
        </row>
      </sheetData>
      <sheetData sheetId="4746">
        <row r="2">
          <cell r="A2">
            <v>0</v>
          </cell>
        </row>
      </sheetData>
      <sheetData sheetId="4747">
        <row r="2">
          <cell r="A2">
            <v>0</v>
          </cell>
        </row>
      </sheetData>
      <sheetData sheetId="4748">
        <row r="2">
          <cell r="A2">
            <v>0</v>
          </cell>
        </row>
      </sheetData>
      <sheetData sheetId="4749">
        <row r="2">
          <cell r="A2">
            <v>0</v>
          </cell>
        </row>
      </sheetData>
      <sheetData sheetId="4750">
        <row r="2">
          <cell r="A2">
            <v>0</v>
          </cell>
        </row>
      </sheetData>
      <sheetData sheetId="4751">
        <row r="2">
          <cell r="A2">
            <v>0</v>
          </cell>
        </row>
      </sheetData>
      <sheetData sheetId="4752">
        <row r="2">
          <cell r="A2">
            <v>0</v>
          </cell>
        </row>
      </sheetData>
      <sheetData sheetId="4753">
        <row r="2">
          <cell r="A2">
            <v>0</v>
          </cell>
        </row>
      </sheetData>
      <sheetData sheetId="4754">
        <row r="2">
          <cell r="A2">
            <v>0</v>
          </cell>
        </row>
      </sheetData>
      <sheetData sheetId="4755">
        <row r="2">
          <cell r="A2">
            <v>0</v>
          </cell>
        </row>
      </sheetData>
      <sheetData sheetId="4756">
        <row r="2">
          <cell r="A2">
            <v>0</v>
          </cell>
        </row>
      </sheetData>
      <sheetData sheetId="4757">
        <row r="2">
          <cell r="A2">
            <v>0</v>
          </cell>
        </row>
      </sheetData>
      <sheetData sheetId="4758">
        <row r="2">
          <cell r="A2">
            <v>0</v>
          </cell>
        </row>
      </sheetData>
      <sheetData sheetId="4759">
        <row r="2">
          <cell r="A2">
            <v>0</v>
          </cell>
        </row>
      </sheetData>
      <sheetData sheetId="4760">
        <row r="2">
          <cell r="A2">
            <v>0</v>
          </cell>
        </row>
      </sheetData>
      <sheetData sheetId="4761">
        <row r="2">
          <cell r="A2">
            <v>0</v>
          </cell>
        </row>
      </sheetData>
      <sheetData sheetId="4762">
        <row r="2">
          <cell r="A2">
            <v>0</v>
          </cell>
        </row>
      </sheetData>
      <sheetData sheetId="4763">
        <row r="2">
          <cell r="A2">
            <v>0</v>
          </cell>
        </row>
      </sheetData>
      <sheetData sheetId="4764">
        <row r="2">
          <cell r="A2">
            <v>0</v>
          </cell>
        </row>
      </sheetData>
      <sheetData sheetId="4765">
        <row r="2">
          <cell r="A2">
            <v>0</v>
          </cell>
        </row>
      </sheetData>
      <sheetData sheetId="4766">
        <row r="2">
          <cell r="A2">
            <v>0</v>
          </cell>
        </row>
      </sheetData>
      <sheetData sheetId="4767">
        <row r="2">
          <cell r="A2">
            <v>0</v>
          </cell>
        </row>
      </sheetData>
      <sheetData sheetId="4768">
        <row r="2">
          <cell r="A2">
            <v>0</v>
          </cell>
        </row>
      </sheetData>
      <sheetData sheetId="4769">
        <row r="2">
          <cell r="A2">
            <v>0</v>
          </cell>
        </row>
      </sheetData>
      <sheetData sheetId="4770">
        <row r="2">
          <cell r="A2">
            <v>0</v>
          </cell>
        </row>
      </sheetData>
      <sheetData sheetId="4771">
        <row r="2">
          <cell r="A2">
            <v>0</v>
          </cell>
        </row>
      </sheetData>
      <sheetData sheetId="4772">
        <row r="2">
          <cell r="A2">
            <v>0</v>
          </cell>
        </row>
      </sheetData>
      <sheetData sheetId="4773">
        <row r="2">
          <cell r="A2">
            <v>0</v>
          </cell>
        </row>
      </sheetData>
      <sheetData sheetId="4774">
        <row r="2">
          <cell r="A2">
            <v>0</v>
          </cell>
        </row>
      </sheetData>
      <sheetData sheetId="4775">
        <row r="2">
          <cell r="A2">
            <v>0</v>
          </cell>
        </row>
      </sheetData>
      <sheetData sheetId="4776">
        <row r="2">
          <cell r="A2">
            <v>0</v>
          </cell>
        </row>
      </sheetData>
      <sheetData sheetId="4777">
        <row r="2">
          <cell r="A2">
            <v>0</v>
          </cell>
        </row>
      </sheetData>
      <sheetData sheetId="4778">
        <row r="2">
          <cell r="A2">
            <v>0</v>
          </cell>
        </row>
      </sheetData>
      <sheetData sheetId="4779">
        <row r="2">
          <cell r="A2">
            <v>0</v>
          </cell>
        </row>
      </sheetData>
      <sheetData sheetId="4780">
        <row r="2">
          <cell r="A2">
            <v>0</v>
          </cell>
        </row>
      </sheetData>
      <sheetData sheetId="4781">
        <row r="2">
          <cell r="A2">
            <v>0</v>
          </cell>
        </row>
      </sheetData>
      <sheetData sheetId="4782">
        <row r="2">
          <cell r="A2">
            <v>0</v>
          </cell>
        </row>
      </sheetData>
      <sheetData sheetId="4783">
        <row r="2">
          <cell r="A2">
            <v>0</v>
          </cell>
        </row>
      </sheetData>
      <sheetData sheetId="4784">
        <row r="2">
          <cell r="A2">
            <v>0</v>
          </cell>
        </row>
      </sheetData>
      <sheetData sheetId="4785">
        <row r="2">
          <cell r="A2">
            <v>0</v>
          </cell>
        </row>
      </sheetData>
      <sheetData sheetId="4786">
        <row r="2">
          <cell r="A2">
            <v>0</v>
          </cell>
        </row>
      </sheetData>
      <sheetData sheetId="4787">
        <row r="2">
          <cell r="A2">
            <v>0</v>
          </cell>
        </row>
      </sheetData>
      <sheetData sheetId="4788">
        <row r="2">
          <cell r="A2">
            <v>0</v>
          </cell>
        </row>
      </sheetData>
      <sheetData sheetId="4789">
        <row r="2">
          <cell r="A2">
            <v>0</v>
          </cell>
        </row>
      </sheetData>
      <sheetData sheetId="4790">
        <row r="2">
          <cell r="A2">
            <v>0</v>
          </cell>
        </row>
      </sheetData>
      <sheetData sheetId="4791">
        <row r="2">
          <cell r="A2">
            <v>0</v>
          </cell>
        </row>
      </sheetData>
      <sheetData sheetId="4792">
        <row r="2">
          <cell r="A2">
            <v>0</v>
          </cell>
        </row>
      </sheetData>
      <sheetData sheetId="4793">
        <row r="2">
          <cell r="A2">
            <v>0</v>
          </cell>
        </row>
      </sheetData>
      <sheetData sheetId="4794">
        <row r="2">
          <cell r="A2">
            <v>0</v>
          </cell>
        </row>
      </sheetData>
      <sheetData sheetId="4795">
        <row r="2">
          <cell r="A2">
            <v>0</v>
          </cell>
        </row>
      </sheetData>
      <sheetData sheetId="4796">
        <row r="2">
          <cell r="A2">
            <v>0</v>
          </cell>
        </row>
      </sheetData>
      <sheetData sheetId="4797">
        <row r="2">
          <cell r="A2">
            <v>0</v>
          </cell>
        </row>
      </sheetData>
      <sheetData sheetId="4798">
        <row r="2">
          <cell r="A2">
            <v>0</v>
          </cell>
        </row>
      </sheetData>
      <sheetData sheetId="4799">
        <row r="2">
          <cell r="A2">
            <v>0</v>
          </cell>
        </row>
      </sheetData>
      <sheetData sheetId="4800">
        <row r="2">
          <cell r="A2">
            <v>0</v>
          </cell>
        </row>
      </sheetData>
      <sheetData sheetId="4801">
        <row r="2">
          <cell r="A2">
            <v>0</v>
          </cell>
        </row>
      </sheetData>
      <sheetData sheetId="4802">
        <row r="2">
          <cell r="A2">
            <v>0</v>
          </cell>
        </row>
      </sheetData>
      <sheetData sheetId="4803">
        <row r="2">
          <cell r="A2">
            <v>0</v>
          </cell>
        </row>
      </sheetData>
      <sheetData sheetId="4804">
        <row r="2">
          <cell r="A2">
            <v>0</v>
          </cell>
        </row>
      </sheetData>
      <sheetData sheetId="4805">
        <row r="2">
          <cell r="A2">
            <v>0</v>
          </cell>
        </row>
      </sheetData>
      <sheetData sheetId="4806">
        <row r="2">
          <cell r="A2">
            <v>0</v>
          </cell>
        </row>
      </sheetData>
      <sheetData sheetId="4807">
        <row r="2">
          <cell r="A2">
            <v>0</v>
          </cell>
        </row>
      </sheetData>
      <sheetData sheetId="4808">
        <row r="2">
          <cell r="A2">
            <v>0</v>
          </cell>
        </row>
      </sheetData>
      <sheetData sheetId="4809">
        <row r="2">
          <cell r="A2">
            <v>0</v>
          </cell>
        </row>
      </sheetData>
      <sheetData sheetId="4810">
        <row r="2">
          <cell r="A2">
            <v>0</v>
          </cell>
        </row>
      </sheetData>
      <sheetData sheetId="4811">
        <row r="2">
          <cell r="A2">
            <v>0</v>
          </cell>
        </row>
      </sheetData>
      <sheetData sheetId="4812">
        <row r="2">
          <cell r="A2">
            <v>0</v>
          </cell>
        </row>
      </sheetData>
      <sheetData sheetId="4813">
        <row r="2">
          <cell r="A2">
            <v>0</v>
          </cell>
        </row>
      </sheetData>
      <sheetData sheetId="4814">
        <row r="2">
          <cell r="A2">
            <v>0</v>
          </cell>
        </row>
      </sheetData>
      <sheetData sheetId="4815">
        <row r="2">
          <cell r="A2">
            <v>0</v>
          </cell>
        </row>
      </sheetData>
      <sheetData sheetId="4816">
        <row r="2">
          <cell r="A2">
            <v>0</v>
          </cell>
        </row>
      </sheetData>
      <sheetData sheetId="4817">
        <row r="2">
          <cell r="A2">
            <v>0</v>
          </cell>
        </row>
      </sheetData>
      <sheetData sheetId="4818">
        <row r="2">
          <cell r="A2">
            <v>0</v>
          </cell>
        </row>
      </sheetData>
      <sheetData sheetId="4819">
        <row r="2">
          <cell r="A2">
            <v>0</v>
          </cell>
        </row>
      </sheetData>
      <sheetData sheetId="4820">
        <row r="2">
          <cell r="A2">
            <v>0</v>
          </cell>
        </row>
      </sheetData>
      <sheetData sheetId="4821">
        <row r="2">
          <cell r="A2">
            <v>0</v>
          </cell>
        </row>
      </sheetData>
      <sheetData sheetId="4822">
        <row r="2">
          <cell r="A2">
            <v>0</v>
          </cell>
        </row>
      </sheetData>
      <sheetData sheetId="4823">
        <row r="2">
          <cell r="A2">
            <v>0</v>
          </cell>
        </row>
      </sheetData>
      <sheetData sheetId="4824">
        <row r="2">
          <cell r="A2">
            <v>0</v>
          </cell>
        </row>
      </sheetData>
      <sheetData sheetId="4825">
        <row r="2">
          <cell r="A2">
            <v>0</v>
          </cell>
        </row>
      </sheetData>
      <sheetData sheetId="4826">
        <row r="2">
          <cell r="A2">
            <v>0</v>
          </cell>
        </row>
      </sheetData>
      <sheetData sheetId="4827">
        <row r="2">
          <cell r="A2">
            <v>0</v>
          </cell>
        </row>
      </sheetData>
      <sheetData sheetId="4828">
        <row r="2">
          <cell r="A2">
            <v>0</v>
          </cell>
        </row>
      </sheetData>
      <sheetData sheetId="4829">
        <row r="2">
          <cell r="A2">
            <v>0</v>
          </cell>
        </row>
      </sheetData>
      <sheetData sheetId="4830">
        <row r="2">
          <cell r="A2">
            <v>0</v>
          </cell>
        </row>
      </sheetData>
      <sheetData sheetId="4831">
        <row r="2">
          <cell r="A2">
            <v>0</v>
          </cell>
        </row>
      </sheetData>
      <sheetData sheetId="4832">
        <row r="2">
          <cell r="A2">
            <v>0</v>
          </cell>
        </row>
      </sheetData>
      <sheetData sheetId="4833">
        <row r="2">
          <cell r="A2">
            <v>0</v>
          </cell>
        </row>
      </sheetData>
      <sheetData sheetId="4834">
        <row r="2">
          <cell r="A2">
            <v>0</v>
          </cell>
        </row>
      </sheetData>
      <sheetData sheetId="4835">
        <row r="2">
          <cell r="A2">
            <v>0</v>
          </cell>
        </row>
      </sheetData>
      <sheetData sheetId="4836">
        <row r="2">
          <cell r="A2">
            <v>0</v>
          </cell>
        </row>
      </sheetData>
      <sheetData sheetId="4837">
        <row r="2">
          <cell r="A2">
            <v>0</v>
          </cell>
        </row>
      </sheetData>
      <sheetData sheetId="4838">
        <row r="2">
          <cell r="A2">
            <v>0</v>
          </cell>
        </row>
      </sheetData>
      <sheetData sheetId="4839">
        <row r="2">
          <cell r="A2">
            <v>0</v>
          </cell>
        </row>
      </sheetData>
      <sheetData sheetId="4840">
        <row r="2">
          <cell r="A2">
            <v>0</v>
          </cell>
        </row>
      </sheetData>
      <sheetData sheetId="4841">
        <row r="2">
          <cell r="A2">
            <v>0</v>
          </cell>
        </row>
      </sheetData>
      <sheetData sheetId="4842">
        <row r="2">
          <cell r="A2">
            <v>0</v>
          </cell>
        </row>
      </sheetData>
      <sheetData sheetId="4843">
        <row r="2">
          <cell r="A2">
            <v>0</v>
          </cell>
        </row>
      </sheetData>
      <sheetData sheetId="4844">
        <row r="2">
          <cell r="A2">
            <v>0</v>
          </cell>
        </row>
      </sheetData>
      <sheetData sheetId="4845">
        <row r="2">
          <cell r="A2">
            <v>0</v>
          </cell>
        </row>
      </sheetData>
      <sheetData sheetId="4846">
        <row r="2">
          <cell r="A2">
            <v>0</v>
          </cell>
        </row>
      </sheetData>
      <sheetData sheetId="4847">
        <row r="2">
          <cell r="A2">
            <v>0</v>
          </cell>
        </row>
      </sheetData>
      <sheetData sheetId="4848">
        <row r="2">
          <cell r="A2">
            <v>0</v>
          </cell>
        </row>
      </sheetData>
      <sheetData sheetId="4849">
        <row r="2">
          <cell r="A2">
            <v>0</v>
          </cell>
        </row>
      </sheetData>
      <sheetData sheetId="4850">
        <row r="2">
          <cell r="A2">
            <v>0</v>
          </cell>
        </row>
      </sheetData>
      <sheetData sheetId="4851">
        <row r="2">
          <cell r="A2">
            <v>0</v>
          </cell>
        </row>
      </sheetData>
      <sheetData sheetId="4852">
        <row r="2">
          <cell r="A2">
            <v>0</v>
          </cell>
        </row>
      </sheetData>
      <sheetData sheetId="4853">
        <row r="2">
          <cell r="A2">
            <v>0</v>
          </cell>
        </row>
      </sheetData>
      <sheetData sheetId="4854">
        <row r="2">
          <cell r="A2">
            <v>0</v>
          </cell>
        </row>
      </sheetData>
      <sheetData sheetId="4855">
        <row r="2">
          <cell r="A2">
            <v>0</v>
          </cell>
        </row>
      </sheetData>
      <sheetData sheetId="4856">
        <row r="2">
          <cell r="A2">
            <v>0</v>
          </cell>
        </row>
      </sheetData>
      <sheetData sheetId="4857">
        <row r="2">
          <cell r="A2">
            <v>0</v>
          </cell>
        </row>
      </sheetData>
      <sheetData sheetId="4858">
        <row r="2">
          <cell r="A2">
            <v>0</v>
          </cell>
        </row>
      </sheetData>
      <sheetData sheetId="4859">
        <row r="2">
          <cell r="A2">
            <v>0</v>
          </cell>
        </row>
      </sheetData>
      <sheetData sheetId="4860">
        <row r="2">
          <cell r="A2">
            <v>0</v>
          </cell>
        </row>
      </sheetData>
      <sheetData sheetId="4861">
        <row r="2">
          <cell r="A2">
            <v>0</v>
          </cell>
        </row>
      </sheetData>
      <sheetData sheetId="4862">
        <row r="2">
          <cell r="A2">
            <v>0</v>
          </cell>
        </row>
      </sheetData>
      <sheetData sheetId="4863">
        <row r="2">
          <cell r="A2">
            <v>0</v>
          </cell>
        </row>
      </sheetData>
      <sheetData sheetId="4864">
        <row r="2">
          <cell r="A2">
            <v>0</v>
          </cell>
        </row>
      </sheetData>
      <sheetData sheetId="4865">
        <row r="2">
          <cell r="A2">
            <v>0</v>
          </cell>
        </row>
      </sheetData>
      <sheetData sheetId="4866">
        <row r="2">
          <cell r="A2">
            <v>0</v>
          </cell>
        </row>
      </sheetData>
      <sheetData sheetId="4867">
        <row r="2">
          <cell r="A2">
            <v>0</v>
          </cell>
        </row>
      </sheetData>
      <sheetData sheetId="4868">
        <row r="2">
          <cell r="A2">
            <v>0</v>
          </cell>
        </row>
      </sheetData>
      <sheetData sheetId="4869">
        <row r="2">
          <cell r="A2">
            <v>0</v>
          </cell>
        </row>
      </sheetData>
      <sheetData sheetId="4870">
        <row r="2">
          <cell r="A2">
            <v>0</v>
          </cell>
        </row>
      </sheetData>
      <sheetData sheetId="4871">
        <row r="2">
          <cell r="A2">
            <v>0</v>
          </cell>
        </row>
      </sheetData>
      <sheetData sheetId="4872">
        <row r="2">
          <cell r="A2">
            <v>0</v>
          </cell>
        </row>
      </sheetData>
      <sheetData sheetId="4873">
        <row r="2">
          <cell r="A2">
            <v>0</v>
          </cell>
        </row>
      </sheetData>
      <sheetData sheetId="4874">
        <row r="2">
          <cell r="A2">
            <v>0</v>
          </cell>
        </row>
      </sheetData>
      <sheetData sheetId="4875">
        <row r="2">
          <cell r="A2">
            <v>0</v>
          </cell>
        </row>
      </sheetData>
      <sheetData sheetId="4876">
        <row r="2">
          <cell r="A2">
            <v>0</v>
          </cell>
        </row>
      </sheetData>
      <sheetData sheetId="4877">
        <row r="2">
          <cell r="A2">
            <v>0</v>
          </cell>
        </row>
      </sheetData>
      <sheetData sheetId="4878">
        <row r="2">
          <cell r="A2">
            <v>0</v>
          </cell>
        </row>
      </sheetData>
      <sheetData sheetId="4879">
        <row r="2">
          <cell r="A2">
            <v>0</v>
          </cell>
        </row>
      </sheetData>
      <sheetData sheetId="4880">
        <row r="2">
          <cell r="A2">
            <v>0</v>
          </cell>
        </row>
      </sheetData>
      <sheetData sheetId="4881">
        <row r="2">
          <cell r="A2">
            <v>0</v>
          </cell>
        </row>
      </sheetData>
      <sheetData sheetId="4882">
        <row r="2">
          <cell r="A2">
            <v>0</v>
          </cell>
        </row>
      </sheetData>
      <sheetData sheetId="4883">
        <row r="2">
          <cell r="A2">
            <v>0</v>
          </cell>
        </row>
      </sheetData>
      <sheetData sheetId="4884">
        <row r="2">
          <cell r="A2">
            <v>0</v>
          </cell>
        </row>
      </sheetData>
      <sheetData sheetId="4885">
        <row r="2">
          <cell r="A2">
            <v>0</v>
          </cell>
        </row>
      </sheetData>
      <sheetData sheetId="4886">
        <row r="2">
          <cell r="A2">
            <v>0</v>
          </cell>
        </row>
      </sheetData>
      <sheetData sheetId="4887">
        <row r="2">
          <cell r="A2">
            <v>0</v>
          </cell>
        </row>
      </sheetData>
      <sheetData sheetId="4888">
        <row r="2">
          <cell r="A2">
            <v>0</v>
          </cell>
        </row>
      </sheetData>
      <sheetData sheetId="4889">
        <row r="2">
          <cell r="A2">
            <v>0</v>
          </cell>
        </row>
      </sheetData>
      <sheetData sheetId="4890">
        <row r="2">
          <cell r="A2">
            <v>0</v>
          </cell>
        </row>
      </sheetData>
      <sheetData sheetId="4891">
        <row r="2">
          <cell r="A2">
            <v>0</v>
          </cell>
        </row>
      </sheetData>
      <sheetData sheetId="4892">
        <row r="2">
          <cell r="A2">
            <v>0</v>
          </cell>
        </row>
      </sheetData>
      <sheetData sheetId="4893">
        <row r="2">
          <cell r="A2">
            <v>0</v>
          </cell>
        </row>
      </sheetData>
      <sheetData sheetId="4894">
        <row r="2">
          <cell r="A2">
            <v>0</v>
          </cell>
        </row>
      </sheetData>
      <sheetData sheetId="4895">
        <row r="2">
          <cell r="A2">
            <v>0</v>
          </cell>
        </row>
      </sheetData>
      <sheetData sheetId="4896">
        <row r="2">
          <cell r="A2">
            <v>0</v>
          </cell>
        </row>
      </sheetData>
      <sheetData sheetId="4897">
        <row r="2">
          <cell r="A2">
            <v>0</v>
          </cell>
        </row>
      </sheetData>
      <sheetData sheetId="4898">
        <row r="2">
          <cell r="A2">
            <v>0</v>
          </cell>
        </row>
      </sheetData>
      <sheetData sheetId="4899">
        <row r="2">
          <cell r="A2">
            <v>0</v>
          </cell>
        </row>
      </sheetData>
      <sheetData sheetId="4900">
        <row r="2">
          <cell r="A2">
            <v>0</v>
          </cell>
        </row>
      </sheetData>
      <sheetData sheetId="4901">
        <row r="2">
          <cell r="A2">
            <v>0</v>
          </cell>
        </row>
      </sheetData>
      <sheetData sheetId="4902">
        <row r="2">
          <cell r="A2">
            <v>0</v>
          </cell>
        </row>
      </sheetData>
      <sheetData sheetId="4903">
        <row r="2">
          <cell r="A2">
            <v>0</v>
          </cell>
        </row>
      </sheetData>
      <sheetData sheetId="4904">
        <row r="2">
          <cell r="A2">
            <v>0</v>
          </cell>
        </row>
      </sheetData>
      <sheetData sheetId="4905">
        <row r="2">
          <cell r="A2">
            <v>0</v>
          </cell>
        </row>
      </sheetData>
      <sheetData sheetId="4906">
        <row r="2">
          <cell r="A2">
            <v>0</v>
          </cell>
        </row>
      </sheetData>
      <sheetData sheetId="4907">
        <row r="2">
          <cell r="A2">
            <v>0</v>
          </cell>
        </row>
      </sheetData>
      <sheetData sheetId="4908">
        <row r="2">
          <cell r="A2">
            <v>0</v>
          </cell>
        </row>
      </sheetData>
      <sheetData sheetId="4909">
        <row r="2">
          <cell r="A2">
            <v>0</v>
          </cell>
        </row>
      </sheetData>
      <sheetData sheetId="4910">
        <row r="2">
          <cell r="A2">
            <v>0</v>
          </cell>
        </row>
      </sheetData>
      <sheetData sheetId="4911">
        <row r="2">
          <cell r="A2">
            <v>0</v>
          </cell>
        </row>
      </sheetData>
      <sheetData sheetId="4912">
        <row r="2">
          <cell r="A2">
            <v>0</v>
          </cell>
        </row>
      </sheetData>
      <sheetData sheetId="4913">
        <row r="2">
          <cell r="A2">
            <v>0</v>
          </cell>
        </row>
      </sheetData>
      <sheetData sheetId="4914">
        <row r="2">
          <cell r="A2">
            <v>0</v>
          </cell>
        </row>
      </sheetData>
      <sheetData sheetId="4915">
        <row r="2">
          <cell r="A2">
            <v>0</v>
          </cell>
        </row>
      </sheetData>
      <sheetData sheetId="4916">
        <row r="2">
          <cell r="A2">
            <v>0</v>
          </cell>
        </row>
      </sheetData>
      <sheetData sheetId="4917">
        <row r="2">
          <cell r="A2">
            <v>0</v>
          </cell>
        </row>
      </sheetData>
      <sheetData sheetId="4918">
        <row r="2">
          <cell r="A2">
            <v>0</v>
          </cell>
        </row>
      </sheetData>
      <sheetData sheetId="4919">
        <row r="2">
          <cell r="A2">
            <v>0</v>
          </cell>
        </row>
      </sheetData>
      <sheetData sheetId="4920">
        <row r="2">
          <cell r="A2">
            <v>0</v>
          </cell>
        </row>
      </sheetData>
      <sheetData sheetId="4921">
        <row r="2">
          <cell r="A2">
            <v>0</v>
          </cell>
        </row>
      </sheetData>
      <sheetData sheetId="4922">
        <row r="2">
          <cell r="A2">
            <v>0</v>
          </cell>
        </row>
      </sheetData>
      <sheetData sheetId="4923">
        <row r="2">
          <cell r="A2">
            <v>0</v>
          </cell>
        </row>
      </sheetData>
      <sheetData sheetId="4924">
        <row r="2">
          <cell r="A2">
            <v>0</v>
          </cell>
        </row>
      </sheetData>
      <sheetData sheetId="4925">
        <row r="2">
          <cell r="A2">
            <v>0</v>
          </cell>
        </row>
      </sheetData>
      <sheetData sheetId="4926">
        <row r="2">
          <cell r="A2">
            <v>0</v>
          </cell>
        </row>
      </sheetData>
      <sheetData sheetId="4927">
        <row r="2">
          <cell r="A2">
            <v>0</v>
          </cell>
        </row>
      </sheetData>
      <sheetData sheetId="4928">
        <row r="2">
          <cell r="A2">
            <v>0</v>
          </cell>
        </row>
      </sheetData>
      <sheetData sheetId="4929">
        <row r="2">
          <cell r="A2">
            <v>0</v>
          </cell>
        </row>
      </sheetData>
      <sheetData sheetId="4930">
        <row r="2">
          <cell r="A2">
            <v>0</v>
          </cell>
        </row>
      </sheetData>
      <sheetData sheetId="4931">
        <row r="2">
          <cell r="A2">
            <v>0</v>
          </cell>
        </row>
      </sheetData>
      <sheetData sheetId="4932">
        <row r="2">
          <cell r="A2">
            <v>0</v>
          </cell>
        </row>
      </sheetData>
      <sheetData sheetId="4933">
        <row r="2">
          <cell r="A2">
            <v>0</v>
          </cell>
        </row>
      </sheetData>
      <sheetData sheetId="4934">
        <row r="2">
          <cell r="A2">
            <v>0</v>
          </cell>
        </row>
      </sheetData>
      <sheetData sheetId="4935">
        <row r="2">
          <cell r="A2">
            <v>0</v>
          </cell>
        </row>
      </sheetData>
      <sheetData sheetId="4936">
        <row r="2">
          <cell r="A2">
            <v>0</v>
          </cell>
        </row>
      </sheetData>
      <sheetData sheetId="4937">
        <row r="2">
          <cell r="A2">
            <v>0</v>
          </cell>
        </row>
      </sheetData>
      <sheetData sheetId="4938">
        <row r="2">
          <cell r="A2">
            <v>0</v>
          </cell>
        </row>
      </sheetData>
      <sheetData sheetId="4939">
        <row r="2">
          <cell r="A2">
            <v>0</v>
          </cell>
        </row>
      </sheetData>
      <sheetData sheetId="4940">
        <row r="2">
          <cell r="A2">
            <v>0</v>
          </cell>
        </row>
      </sheetData>
      <sheetData sheetId="4941">
        <row r="2">
          <cell r="A2">
            <v>0</v>
          </cell>
        </row>
      </sheetData>
      <sheetData sheetId="4942">
        <row r="2">
          <cell r="A2">
            <v>0</v>
          </cell>
        </row>
      </sheetData>
      <sheetData sheetId="4943">
        <row r="2">
          <cell r="A2">
            <v>0</v>
          </cell>
        </row>
      </sheetData>
      <sheetData sheetId="4944">
        <row r="2">
          <cell r="A2">
            <v>0</v>
          </cell>
        </row>
      </sheetData>
      <sheetData sheetId="4945">
        <row r="2">
          <cell r="A2">
            <v>0</v>
          </cell>
        </row>
      </sheetData>
      <sheetData sheetId="4946">
        <row r="2">
          <cell r="A2">
            <v>0</v>
          </cell>
        </row>
      </sheetData>
      <sheetData sheetId="4947">
        <row r="2">
          <cell r="A2">
            <v>0</v>
          </cell>
        </row>
      </sheetData>
      <sheetData sheetId="4948">
        <row r="2">
          <cell r="A2">
            <v>0</v>
          </cell>
        </row>
      </sheetData>
      <sheetData sheetId="4949">
        <row r="2">
          <cell r="A2">
            <v>0</v>
          </cell>
        </row>
      </sheetData>
      <sheetData sheetId="4950">
        <row r="2">
          <cell r="A2">
            <v>0</v>
          </cell>
        </row>
      </sheetData>
      <sheetData sheetId="4951">
        <row r="2">
          <cell r="A2">
            <v>0</v>
          </cell>
        </row>
      </sheetData>
      <sheetData sheetId="4952">
        <row r="2">
          <cell r="A2">
            <v>0</v>
          </cell>
        </row>
      </sheetData>
      <sheetData sheetId="4953">
        <row r="2">
          <cell r="A2">
            <v>0</v>
          </cell>
        </row>
      </sheetData>
      <sheetData sheetId="4954">
        <row r="2">
          <cell r="A2">
            <v>0</v>
          </cell>
        </row>
      </sheetData>
      <sheetData sheetId="4955">
        <row r="2">
          <cell r="A2">
            <v>0</v>
          </cell>
        </row>
      </sheetData>
      <sheetData sheetId="4956">
        <row r="2">
          <cell r="A2">
            <v>0</v>
          </cell>
        </row>
      </sheetData>
      <sheetData sheetId="4957">
        <row r="2">
          <cell r="A2">
            <v>0</v>
          </cell>
        </row>
      </sheetData>
      <sheetData sheetId="4958">
        <row r="2">
          <cell r="A2">
            <v>0</v>
          </cell>
        </row>
      </sheetData>
      <sheetData sheetId="4959">
        <row r="2">
          <cell r="A2">
            <v>0</v>
          </cell>
        </row>
      </sheetData>
      <sheetData sheetId="4960">
        <row r="2">
          <cell r="A2">
            <v>0</v>
          </cell>
        </row>
      </sheetData>
      <sheetData sheetId="4961">
        <row r="2">
          <cell r="A2">
            <v>0</v>
          </cell>
        </row>
      </sheetData>
      <sheetData sheetId="4962">
        <row r="2">
          <cell r="A2">
            <v>0</v>
          </cell>
        </row>
      </sheetData>
      <sheetData sheetId="4963">
        <row r="2">
          <cell r="A2">
            <v>0</v>
          </cell>
        </row>
      </sheetData>
      <sheetData sheetId="4964">
        <row r="2">
          <cell r="A2">
            <v>0</v>
          </cell>
        </row>
      </sheetData>
      <sheetData sheetId="4965">
        <row r="2">
          <cell r="A2">
            <v>0</v>
          </cell>
        </row>
      </sheetData>
      <sheetData sheetId="4966">
        <row r="2">
          <cell r="A2">
            <v>0</v>
          </cell>
        </row>
      </sheetData>
      <sheetData sheetId="4967">
        <row r="2">
          <cell r="A2">
            <v>0</v>
          </cell>
        </row>
      </sheetData>
      <sheetData sheetId="4968">
        <row r="2">
          <cell r="A2">
            <v>0</v>
          </cell>
        </row>
      </sheetData>
      <sheetData sheetId="4969">
        <row r="2">
          <cell r="A2">
            <v>0</v>
          </cell>
        </row>
      </sheetData>
      <sheetData sheetId="4970">
        <row r="2">
          <cell r="A2">
            <v>0</v>
          </cell>
        </row>
      </sheetData>
      <sheetData sheetId="4971">
        <row r="2">
          <cell r="A2">
            <v>0</v>
          </cell>
        </row>
      </sheetData>
      <sheetData sheetId="4972">
        <row r="2">
          <cell r="A2">
            <v>0</v>
          </cell>
        </row>
      </sheetData>
      <sheetData sheetId="4973">
        <row r="2">
          <cell r="A2">
            <v>0</v>
          </cell>
        </row>
      </sheetData>
      <sheetData sheetId="4974">
        <row r="2">
          <cell r="A2">
            <v>0</v>
          </cell>
        </row>
      </sheetData>
      <sheetData sheetId="4975">
        <row r="2">
          <cell r="A2">
            <v>0</v>
          </cell>
        </row>
      </sheetData>
      <sheetData sheetId="4976">
        <row r="2">
          <cell r="A2">
            <v>0</v>
          </cell>
        </row>
      </sheetData>
      <sheetData sheetId="4977">
        <row r="2">
          <cell r="A2">
            <v>0</v>
          </cell>
        </row>
      </sheetData>
      <sheetData sheetId="4978">
        <row r="2">
          <cell r="A2">
            <v>0</v>
          </cell>
        </row>
      </sheetData>
      <sheetData sheetId="4979">
        <row r="2">
          <cell r="A2">
            <v>0</v>
          </cell>
        </row>
      </sheetData>
      <sheetData sheetId="4980">
        <row r="2">
          <cell r="A2">
            <v>0</v>
          </cell>
        </row>
      </sheetData>
      <sheetData sheetId="4981">
        <row r="2">
          <cell r="A2">
            <v>0</v>
          </cell>
        </row>
      </sheetData>
      <sheetData sheetId="4982">
        <row r="2">
          <cell r="A2">
            <v>0</v>
          </cell>
        </row>
      </sheetData>
      <sheetData sheetId="4983">
        <row r="2">
          <cell r="A2">
            <v>0</v>
          </cell>
        </row>
      </sheetData>
      <sheetData sheetId="4984">
        <row r="2">
          <cell r="A2">
            <v>0</v>
          </cell>
        </row>
      </sheetData>
      <sheetData sheetId="4985">
        <row r="2">
          <cell r="A2">
            <v>0</v>
          </cell>
        </row>
      </sheetData>
      <sheetData sheetId="4986">
        <row r="2">
          <cell r="A2">
            <v>0</v>
          </cell>
        </row>
      </sheetData>
      <sheetData sheetId="4987">
        <row r="2">
          <cell r="A2">
            <v>0</v>
          </cell>
        </row>
      </sheetData>
      <sheetData sheetId="4988">
        <row r="2">
          <cell r="A2">
            <v>0</v>
          </cell>
        </row>
      </sheetData>
      <sheetData sheetId="4989">
        <row r="2">
          <cell r="A2">
            <v>0</v>
          </cell>
        </row>
      </sheetData>
      <sheetData sheetId="4990">
        <row r="2">
          <cell r="A2">
            <v>0</v>
          </cell>
        </row>
      </sheetData>
      <sheetData sheetId="4991">
        <row r="2">
          <cell r="A2">
            <v>0</v>
          </cell>
        </row>
      </sheetData>
      <sheetData sheetId="4992">
        <row r="2">
          <cell r="A2">
            <v>0</v>
          </cell>
        </row>
      </sheetData>
      <sheetData sheetId="4993">
        <row r="2">
          <cell r="A2">
            <v>0</v>
          </cell>
        </row>
      </sheetData>
      <sheetData sheetId="4994">
        <row r="2">
          <cell r="A2">
            <v>0</v>
          </cell>
        </row>
      </sheetData>
      <sheetData sheetId="4995">
        <row r="2">
          <cell r="A2">
            <v>0</v>
          </cell>
        </row>
      </sheetData>
      <sheetData sheetId="4996">
        <row r="2">
          <cell r="A2">
            <v>0</v>
          </cell>
        </row>
      </sheetData>
      <sheetData sheetId="4997">
        <row r="2">
          <cell r="A2">
            <v>0</v>
          </cell>
        </row>
      </sheetData>
      <sheetData sheetId="4998">
        <row r="2">
          <cell r="A2">
            <v>0</v>
          </cell>
        </row>
      </sheetData>
      <sheetData sheetId="4999">
        <row r="2">
          <cell r="A2">
            <v>0</v>
          </cell>
        </row>
      </sheetData>
      <sheetData sheetId="5000">
        <row r="2">
          <cell r="A2">
            <v>0</v>
          </cell>
        </row>
      </sheetData>
      <sheetData sheetId="5001">
        <row r="2">
          <cell r="A2">
            <v>0</v>
          </cell>
        </row>
      </sheetData>
      <sheetData sheetId="5002">
        <row r="2">
          <cell r="A2">
            <v>0</v>
          </cell>
        </row>
      </sheetData>
      <sheetData sheetId="5003">
        <row r="2">
          <cell r="A2">
            <v>0</v>
          </cell>
        </row>
      </sheetData>
      <sheetData sheetId="5004">
        <row r="2">
          <cell r="A2">
            <v>0</v>
          </cell>
        </row>
      </sheetData>
      <sheetData sheetId="5005">
        <row r="2">
          <cell r="A2">
            <v>0</v>
          </cell>
        </row>
      </sheetData>
      <sheetData sheetId="5006">
        <row r="2">
          <cell r="A2">
            <v>0</v>
          </cell>
        </row>
      </sheetData>
      <sheetData sheetId="5007">
        <row r="2">
          <cell r="A2">
            <v>0</v>
          </cell>
        </row>
      </sheetData>
      <sheetData sheetId="5008">
        <row r="2">
          <cell r="A2">
            <v>0</v>
          </cell>
        </row>
      </sheetData>
      <sheetData sheetId="5009">
        <row r="2">
          <cell r="A2">
            <v>0</v>
          </cell>
        </row>
      </sheetData>
      <sheetData sheetId="5010">
        <row r="2">
          <cell r="A2">
            <v>0</v>
          </cell>
        </row>
      </sheetData>
      <sheetData sheetId="5011">
        <row r="2">
          <cell r="A2">
            <v>0</v>
          </cell>
        </row>
      </sheetData>
      <sheetData sheetId="5012">
        <row r="2">
          <cell r="A2">
            <v>0</v>
          </cell>
        </row>
      </sheetData>
      <sheetData sheetId="5013">
        <row r="2">
          <cell r="A2">
            <v>0</v>
          </cell>
        </row>
      </sheetData>
      <sheetData sheetId="5014">
        <row r="2">
          <cell r="A2">
            <v>0</v>
          </cell>
        </row>
      </sheetData>
      <sheetData sheetId="5015">
        <row r="2">
          <cell r="A2">
            <v>0</v>
          </cell>
        </row>
      </sheetData>
      <sheetData sheetId="5016">
        <row r="2">
          <cell r="A2">
            <v>0</v>
          </cell>
        </row>
      </sheetData>
      <sheetData sheetId="5017">
        <row r="2">
          <cell r="A2">
            <v>0</v>
          </cell>
        </row>
      </sheetData>
      <sheetData sheetId="5018">
        <row r="2">
          <cell r="A2">
            <v>0</v>
          </cell>
        </row>
      </sheetData>
      <sheetData sheetId="5019"/>
      <sheetData sheetId="5020"/>
      <sheetData sheetId="5021"/>
      <sheetData sheetId="5022">
        <row r="2">
          <cell r="A2">
            <v>0</v>
          </cell>
        </row>
      </sheetData>
      <sheetData sheetId="5023"/>
      <sheetData sheetId="5024"/>
      <sheetData sheetId="5025"/>
      <sheetData sheetId="5026"/>
      <sheetData sheetId="5027"/>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row r="2">
          <cell r="A2">
            <v>0</v>
          </cell>
        </row>
      </sheetData>
      <sheetData sheetId="5050"/>
      <sheetData sheetId="5051"/>
      <sheetData sheetId="5052"/>
      <sheetData sheetId="5053"/>
      <sheetData sheetId="5054"/>
      <sheetData sheetId="5055"/>
      <sheetData sheetId="5056"/>
      <sheetData sheetId="5057"/>
      <sheetData sheetId="5058">
        <row r="2">
          <cell r="A2">
            <v>0</v>
          </cell>
        </row>
      </sheetData>
      <sheetData sheetId="5059">
        <row r="2">
          <cell r="A2">
            <v>0</v>
          </cell>
        </row>
      </sheetData>
      <sheetData sheetId="5060"/>
      <sheetData sheetId="5061"/>
      <sheetData sheetId="5062"/>
      <sheetData sheetId="5063"/>
      <sheetData sheetId="5064"/>
      <sheetData sheetId="5065"/>
      <sheetData sheetId="5066"/>
      <sheetData sheetId="5067"/>
      <sheetData sheetId="5068">
        <row r="2">
          <cell r="A2">
            <v>0</v>
          </cell>
        </row>
      </sheetData>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sheetData sheetId="5093"/>
      <sheetData sheetId="5094"/>
      <sheetData sheetId="5095">
        <row r="2">
          <cell r="A2">
            <v>0</v>
          </cell>
        </row>
      </sheetData>
      <sheetData sheetId="5096"/>
      <sheetData sheetId="5097"/>
      <sheetData sheetId="5098"/>
      <sheetData sheetId="5099"/>
      <sheetData sheetId="5100"/>
      <sheetData sheetId="5101"/>
      <sheetData sheetId="5102"/>
      <sheetData sheetId="5103"/>
      <sheetData sheetId="5104"/>
      <sheetData sheetId="5105">
        <row r="2">
          <cell r="A2">
            <v>0</v>
          </cell>
        </row>
      </sheetData>
      <sheetData sheetId="5106"/>
      <sheetData sheetId="5107"/>
      <sheetData sheetId="5108"/>
      <sheetData sheetId="5109"/>
      <sheetData sheetId="5110"/>
      <sheetData sheetId="5111"/>
      <sheetData sheetId="5112"/>
      <sheetData sheetId="5113"/>
      <sheetData sheetId="5114"/>
      <sheetData sheetId="5115">
        <row r="2">
          <cell r="A2">
            <v>0</v>
          </cell>
        </row>
      </sheetData>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row r="2">
          <cell r="A2">
            <v>0</v>
          </cell>
        </row>
      </sheetData>
      <sheetData sheetId="5142"/>
      <sheetData sheetId="5143"/>
      <sheetData sheetId="5144"/>
      <sheetData sheetId="5145"/>
      <sheetData sheetId="5146"/>
      <sheetData sheetId="5147"/>
      <sheetData sheetId="5148"/>
      <sheetData sheetId="5149"/>
      <sheetData sheetId="5150"/>
      <sheetData sheetId="5151">
        <row r="2">
          <cell r="A2">
            <v>0</v>
          </cell>
        </row>
      </sheetData>
      <sheetData sheetId="5152"/>
      <sheetData sheetId="5153"/>
      <sheetData sheetId="5154"/>
      <sheetData sheetId="5155"/>
      <sheetData sheetId="5156"/>
      <sheetData sheetId="5157"/>
      <sheetData sheetId="5158"/>
      <sheetData sheetId="5159"/>
      <sheetData sheetId="5160"/>
      <sheetData sheetId="5161">
        <row r="2">
          <cell r="A2">
            <v>0</v>
          </cell>
        </row>
      </sheetData>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row r="2">
          <cell r="A2">
            <v>0</v>
          </cell>
        </row>
      </sheetData>
      <sheetData sheetId="5188"/>
      <sheetData sheetId="5189"/>
      <sheetData sheetId="5190"/>
      <sheetData sheetId="5191"/>
      <sheetData sheetId="5192"/>
      <sheetData sheetId="5193"/>
      <sheetData sheetId="5194"/>
      <sheetData sheetId="5195"/>
      <sheetData sheetId="5196"/>
      <sheetData sheetId="5197">
        <row r="2">
          <cell r="A2">
            <v>0</v>
          </cell>
        </row>
      </sheetData>
      <sheetData sheetId="5198"/>
      <sheetData sheetId="5199"/>
      <sheetData sheetId="5200"/>
      <sheetData sheetId="5201"/>
      <sheetData sheetId="5202"/>
      <sheetData sheetId="5203"/>
      <sheetData sheetId="5204"/>
      <sheetData sheetId="5205"/>
      <sheetData sheetId="5206"/>
      <sheetData sheetId="5207">
        <row r="2">
          <cell r="A2">
            <v>0</v>
          </cell>
        </row>
      </sheetData>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row r="2">
          <cell r="A2">
            <v>0</v>
          </cell>
        </row>
      </sheetData>
      <sheetData sheetId="5235"/>
      <sheetData sheetId="5236"/>
      <sheetData sheetId="5237"/>
      <sheetData sheetId="5238"/>
      <sheetData sheetId="5239"/>
      <sheetData sheetId="5240"/>
      <sheetData sheetId="5241"/>
      <sheetData sheetId="5242"/>
      <sheetData sheetId="5243">
        <row r="2">
          <cell r="A2">
            <v>0</v>
          </cell>
        </row>
      </sheetData>
      <sheetData sheetId="5244">
        <row r="2">
          <cell r="A2">
            <v>0</v>
          </cell>
        </row>
      </sheetData>
      <sheetData sheetId="5245"/>
      <sheetData sheetId="5246"/>
      <sheetData sheetId="5247"/>
      <sheetData sheetId="5248"/>
      <sheetData sheetId="5249"/>
      <sheetData sheetId="5250"/>
      <sheetData sheetId="5251"/>
      <sheetData sheetId="5252"/>
      <sheetData sheetId="5253">
        <row r="2">
          <cell r="A2">
            <v>0</v>
          </cell>
        </row>
      </sheetData>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row r="2">
          <cell r="A2">
            <v>0</v>
          </cell>
        </row>
      </sheetData>
      <sheetData sheetId="5270">
        <row r="2">
          <cell r="A2">
            <v>0</v>
          </cell>
        </row>
      </sheetData>
      <sheetData sheetId="5271">
        <row r="2">
          <cell r="A2">
            <v>0</v>
          </cell>
        </row>
      </sheetData>
      <sheetData sheetId="5272">
        <row r="2">
          <cell r="A2">
            <v>0</v>
          </cell>
        </row>
      </sheetData>
      <sheetData sheetId="5273">
        <row r="2">
          <cell r="A2">
            <v>0</v>
          </cell>
        </row>
      </sheetData>
      <sheetData sheetId="5274">
        <row r="2">
          <cell r="A2">
            <v>0</v>
          </cell>
        </row>
      </sheetData>
      <sheetData sheetId="5275">
        <row r="2">
          <cell r="A2">
            <v>0</v>
          </cell>
        </row>
      </sheetData>
      <sheetData sheetId="5276"/>
      <sheetData sheetId="5277"/>
      <sheetData sheetId="5278">
        <row r="2">
          <cell r="A2">
            <v>0</v>
          </cell>
        </row>
      </sheetData>
      <sheetData sheetId="5279">
        <row r="2">
          <cell r="A2">
            <v>0</v>
          </cell>
        </row>
      </sheetData>
      <sheetData sheetId="5280">
        <row r="2">
          <cell r="A2">
            <v>0</v>
          </cell>
        </row>
      </sheetData>
      <sheetData sheetId="5281">
        <row r="2">
          <cell r="A2">
            <v>0</v>
          </cell>
        </row>
      </sheetData>
      <sheetData sheetId="5282">
        <row r="2">
          <cell r="A2">
            <v>0</v>
          </cell>
        </row>
      </sheetData>
      <sheetData sheetId="5283">
        <row r="2">
          <cell r="A2">
            <v>0</v>
          </cell>
        </row>
      </sheetData>
      <sheetData sheetId="5284">
        <row r="2">
          <cell r="A2">
            <v>0</v>
          </cell>
        </row>
      </sheetData>
      <sheetData sheetId="5285">
        <row r="2">
          <cell r="A2">
            <v>0</v>
          </cell>
        </row>
      </sheetData>
      <sheetData sheetId="5286"/>
      <sheetData sheetId="5287">
        <row r="2">
          <cell r="A2">
            <v>0</v>
          </cell>
        </row>
      </sheetData>
      <sheetData sheetId="5288">
        <row r="2">
          <cell r="A2">
            <v>0</v>
          </cell>
        </row>
      </sheetData>
      <sheetData sheetId="5289">
        <row r="2">
          <cell r="A2">
            <v>0</v>
          </cell>
        </row>
      </sheetData>
      <sheetData sheetId="5290">
        <row r="2">
          <cell r="A2">
            <v>0</v>
          </cell>
        </row>
      </sheetData>
      <sheetData sheetId="5291">
        <row r="2">
          <cell r="A2">
            <v>0</v>
          </cell>
        </row>
      </sheetData>
      <sheetData sheetId="5292">
        <row r="2">
          <cell r="A2">
            <v>0</v>
          </cell>
        </row>
      </sheetData>
      <sheetData sheetId="5293">
        <row r="2">
          <cell r="A2">
            <v>0</v>
          </cell>
        </row>
      </sheetData>
      <sheetData sheetId="5294">
        <row r="2">
          <cell r="A2">
            <v>0</v>
          </cell>
        </row>
      </sheetData>
      <sheetData sheetId="5295">
        <row r="2">
          <cell r="A2">
            <v>0</v>
          </cell>
        </row>
      </sheetData>
      <sheetData sheetId="5296">
        <row r="2">
          <cell r="A2">
            <v>0</v>
          </cell>
        </row>
      </sheetData>
      <sheetData sheetId="5297">
        <row r="2">
          <cell r="A2">
            <v>0</v>
          </cell>
        </row>
      </sheetData>
      <sheetData sheetId="5298">
        <row r="2">
          <cell r="A2">
            <v>0</v>
          </cell>
        </row>
      </sheetData>
      <sheetData sheetId="5299">
        <row r="2">
          <cell r="A2">
            <v>0</v>
          </cell>
        </row>
      </sheetData>
      <sheetData sheetId="5300">
        <row r="2">
          <cell r="A2">
            <v>0</v>
          </cell>
        </row>
      </sheetData>
      <sheetData sheetId="5301">
        <row r="2">
          <cell r="A2">
            <v>0</v>
          </cell>
        </row>
      </sheetData>
      <sheetData sheetId="5302">
        <row r="2">
          <cell r="A2">
            <v>0</v>
          </cell>
        </row>
      </sheetData>
      <sheetData sheetId="5303">
        <row r="2">
          <cell r="A2">
            <v>0</v>
          </cell>
        </row>
      </sheetData>
      <sheetData sheetId="5304">
        <row r="2">
          <cell r="A2">
            <v>0</v>
          </cell>
        </row>
      </sheetData>
      <sheetData sheetId="5305">
        <row r="2">
          <cell r="A2">
            <v>0</v>
          </cell>
        </row>
      </sheetData>
      <sheetData sheetId="5306">
        <row r="2">
          <cell r="A2">
            <v>0</v>
          </cell>
        </row>
      </sheetData>
      <sheetData sheetId="5307">
        <row r="2">
          <cell r="A2">
            <v>0</v>
          </cell>
        </row>
      </sheetData>
      <sheetData sheetId="5308">
        <row r="2">
          <cell r="A2">
            <v>0</v>
          </cell>
        </row>
      </sheetData>
      <sheetData sheetId="5309">
        <row r="2">
          <cell r="A2">
            <v>0</v>
          </cell>
        </row>
      </sheetData>
      <sheetData sheetId="5310">
        <row r="2">
          <cell r="A2">
            <v>0</v>
          </cell>
        </row>
      </sheetData>
      <sheetData sheetId="5311">
        <row r="2">
          <cell r="A2">
            <v>0</v>
          </cell>
        </row>
      </sheetData>
      <sheetData sheetId="5312">
        <row r="2">
          <cell r="A2">
            <v>0</v>
          </cell>
        </row>
      </sheetData>
      <sheetData sheetId="5313">
        <row r="2">
          <cell r="A2">
            <v>0</v>
          </cell>
        </row>
      </sheetData>
      <sheetData sheetId="5314">
        <row r="2">
          <cell r="A2">
            <v>0</v>
          </cell>
        </row>
      </sheetData>
      <sheetData sheetId="5315">
        <row r="2">
          <cell r="A2">
            <v>0</v>
          </cell>
        </row>
      </sheetData>
      <sheetData sheetId="5316">
        <row r="2">
          <cell r="A2">
            <v>0</v>
          </cell>
        </row>
      </sheetData>
      <sheetData sheetId="5317">
        <row r="2">
          <cell r="A2">
            <v>0</v>
          </cell>
        </row>
      </sheetData>
      <sheetData sheetId="5318">
        <row r="2">
          <cell r="A2">
            <v>0</v>
          </cell>
        </row>
      </sheetData>
      <sheetData sheetId="5319">
        <row r="2">
          <cell r="A2">
            <v>0</v>
          </cell>
        </row>
      </sheetData>
      <sheetData sheetId="5320">
        <row r="2">
          <cell r="A2">
            <v>0</v>
          </cell>
        </row>
      </sheetData>
      <sheetData sheetId="5321">
        <row r="2">
          <cell r="A2">
            <v>0</v>
          </cell>
        </row>
      </sheetData>
      <sheetData sheetId="5322">
        <row r="2">
          <cell r="A2">
            <v>0</v>
          </cell>
        </row>
      </sheetData>
      <sheetData sheetId="5323">
        <row r="2">
          <cell r="A2">
            <v>0</v>
          </cell>
        </row>
      </sheetData>
      <sheetData sheetId="5324">
        <row r="2">
          <cell r="A2">
            <v>0</v>
          </cell>
        </row>
      </sheetData>
      <sheetData sheetId="5325">
        <row r="2">
          <cell r="A2">
            <v>0</v>
          </cell>
        </row>
      </sheetData>
      <sheetData sheetId="5326">
        <row r="2">
          <cell r="A2">
            <v>0</v>
          </cell>
        </row>
      </sheetData>
      <sheetData sheetId="5327">
        <row r="2">
          <cell r="A2">
            <v>0</v>
          </cell>
        </row>
      </sheetData>
      <sheetData sheetId="5328">
        <row r="2">
          <cell r="A2">
            <v>0</v>
          </cell>
        </row>
      </sheetData>
      <sheetData sheetId="5329">
        <row r="2">
          <cell r="A2">
            <v>0</v>
          </cell>
        </row>
      </sheetData>
      <sheetData sheetId="5330">
        <row r="2">
          <cell r="A2">
            <v>0</v>
          </cell>
        </row>
      </sheetData>
      <sheetData sheetId="5331">
        <row r="2">
          <cell r="A2">
            <v>0</v>
          </cell>
        </row>
      </sheetData>
      <sheetData sheetId="5332">
        <row r="2">
          <cell r="A2">
            <v>0</v>
          </cell>
        </row>
      </sheetData>
      <sheetData sheetId="5333">
        <row r="2">
          <cell r="A2">
            <v>0</v>
          </cell>
        </row>
      </sheetData>
      <sheetData sheetId="5334">
        <row r="2">
          <cell r="A2">
            <v>0</v>
          </cell>
        </row>
      </sheetData>
      <sheetData sheetId="5335">
        <row r="2">
          <cell r="A2">
            <v>0</v>
          </cell>
        </row>
      </sheetData>
      <sheetData sheetId="5336">
        <row r="2">
          <cell r="A2">
            <v>0</v>
          </cell>
        </row>
      </sheetData>
      <sheetData sheetId="5337">
        <row r="2">
          <cell r="A2">
            <v>0</v>
          </cell>
        </row>
      </sheetData>
      <sheetData sheetId="5338">
        <row r="2">
          <cell r="A2">
            <v>0</v>
          </cell>
        </row>
      </sheetData>
      <sheetData sheetId="5339">
        <row r="2">
          <cell r="A2">
            <v>0</v>
          </cell>
        </row>
      </sheetData>
      <sheetData sheetId="5340">
        <row r="2">
          <cell r="A2">
            <v>0</v>
          </cell>
        </row>
      </sheetData>
      <sheetData sheetId="5341">
        <row r="2">
          <cell r="A2">
            <v>0</v>
          </cell>
        </row>
      </sheetData>
      <sheetData sheetId="5342">
        <row r="2">
          <cell r="A2">
            <v>0</v>
          </cell>
        </row>
      </sheetData>
      <sheetData sheetId="5343">
        <row r="2">
          <cell r="A2">
            <v>0</v>
          </cell>
        </row>
      </sheetData>
      <sheetData sheetId="5344">
        <row r="2">
          <cell r="A2">
            <v>0</v>
          </cell>
        </row>
      </sheetData>
      <sheetData sheetId="5345">
        <row r="2">
          <cell r="A2">
            <v>0</v>
          </cell>
        </row>
      </sheetData>
      <sheetData sheetId="5346">
        <row r="2">
          <cell r="A2">
            <v>0</v>
          </cell>
        </row>
      </sheetData>
      <sheetData sheetId="5347">
        <row r="2">
          <cell r="A2">
            <v>0</v>
          </cell>
        </row>
      </sheetData>
      <sheetData sheetId="5348">
        <row r="2">
          <cell r="A2">
            <v>0</v>
          </cell>
        </row>
      </sheetData>
      <sheetData sheetId="5349">
        <row r="2">
          <cell r="A2">
            <v>0</v>
          </cell>
        </row>
      </sheetData>
      <sheetData sheetId="5350">
        <row r="2">
          <cell r="A2">
            <v>0</v>
          </cell>
        </row>
      </sheetData>
      <sheetData sheetId="5351">
        <row r="2">
          <cell r="A2">
            <v>0</v>
          </cell>
        </row>
      </sheetData>
      <sheetData sheetId="5352">
        <row r="2">
          <cell r="A2">
            <v>0</v>
          </cell>
        </row>
      </sheetData>
      <sheetData sheetId="5353">
        <row r="2">
          <cell r="A2">
            <v>0</v>
          </cell>
        </row>
      </sheetData>
      <sheetData sheetId="5354">
        <row r="2">
          <cell r="A2">
            <v>0</v>
          </cell>
        </row>
      </sheetData>
      <sheetData sheetId="5355">
        <row r="2">
          <cell r="A2">
            <v>0</v>
          </cell>
        </row>
      </sheetData>
      <sheetData sheetId="5356">
        <row r="2">
          <cell r="A2">
            <v>0</v>
          </cell>
        </row>
      </sheetData>
      <sheetData sheetId="5357">
        <row r="2">
          <cell r="A2">
            <v>0</v>
          </cell>
        </row>
      </sheetData>
      <sheetData sheetId="5358">
        <row r="2">
          <cell r="A2">
            <v>0</v>
          </cell>
        </row>
      </sheetData>
      <sheetData sheetId="5359">
        <row r="2">
          <cell r="A2">
            <v>0</v>
          </cell>
        </row>
      </sheetData>
      <sheetData sheetId="5360">
        <row r="2">
          <cell r="A2">
            <v>0</v>
          </cell>
        </row>
      </sheetData>
      <sheetData sheetId="5361">
        <row r="2">
          <cell r="A2">
            <v>0</v>
          </cell>
        </row>
      </sheetData>
      <sheetData sheetId="5362">
        <row r="2">
          <cell r="A2">
            <v>0</v>
          </cell>
        </row>
      </sheetData>
      <sheetData sheetId="5363">
        <row r="2">
          <cell r="A2">
            <v>0</v>
          </cell>
        </row>
      </sheetData>
      <sheetData sheetId="5364">
        <row r="2">
          <cell r="A2">
            <v>0</v>
          </cell>
        </row>
      </sheetData>
      <sheetData sheetId="5365">
        <row r="2">
          <cell r="A2">
            <v>0</v>
          </cell>
        </row>
      </sheetData>
      <sheetData sheetId="5366">
        <row r="2">
          <cell r="A2">
            <v>0</v>
          </cell>
        </row>
      </sheetData>
      <sheetData sheetId="5367">
        <row r="2">
          <cell r="A2">
            <v>0</v>
          </cell>
        </row>
      </sheetData>
      <sheetData sheetId="5368">
        <row r="2">
          <cell r="A2">
            <v>0</v>
          </cell>
        </row>
      </sheetData>
      <sheetData sheetId="5369">
        <row r="2">
          <cell r="A2">
            <v>0</v>
          </cell>
        </row>
      </sheetData>
      <sheetData sheetId="5370">
        <row r="2">
          <cell r="A2">
            <v>0</v>
          </cell>
        </row>
      </sheetData>
      <sheetData sheetId="5371">
        <row r="2">
          <cell r="A2">
            <v>0</v>
          </cell>
        </row>
      </sheetData>
      <sheetData sheetId="5372">
        <row r="2">
          <cell r="A2">
            <v>0</v>
          </cell>
        </row>
      </sheetData>
      <sheetData sheetId="5373">
        <row r="2">
          <cell r="A2">
            <v>0</v>
          </cell>
        </row>
      </sheetData>
      <sheetData sheetId="5374">
        <row r="2">
          <cell r="A2">
            <v>0</v>
          </cell>
        </row>
      </sheetData>
      <sheetData sheetId="5375">
        <row r="2">
          <cell r="A2">
            <v>0</v>
          </cell>
        </row>
      </sheetData>
      <sheetData sheetId="5376">
        <row r="2">
          <cell r="A2">
            <v>0</v>
          </cell>
        </row>
      </sheetData>
      <sheetData sheetId="5377">
        <row r="2">
          <cell r="A2">
            <v>0</v>
          </cell>
        </row>
      </sheetData>
      <sheetData sheetId="5378">
        <row r="2">
          <cell r="A2">
            <v>0</v>
          </cell>
        </row>
      </sheetData>
      <sheetData sheetId="5379">
        <row r="2">
          <cell r="A2">
            <v>0</v>
          </cell>
        </row>
      </sheetData>
      <sheetData sheetId="5380">
        <row r="2">
          <cell r="A2">
            <v>0</v>
          </cell>
        </row>
      </sheetData>
      <sheetData sheetId="5381">
        <row r="2">
          <cell r="A2">
            <v>0</v>
          </cell>
        </row>
      </sheetData>
      <sheetData sheetId="5382">
        <row r="2">
          <cell r="A2">
            <v>0</v>
          </cell>
        </row>
      </sheetData>
      <sheetData sheetId="5383">
        <row r="2">
          <cell r="A2">
            <v>0</v>
          </cell>
        </row>
      </sheetData>
      <sheetData sheetId="5384">
        <row r="2">
          <cell r="A2">
            <v>0</v>
          </cell>
        </row>
      </sheetData>
      <sheetData sheetId="5385">
        <row r="2">
          <cell r="A2">
            <v>0</v>
          </cell>
        </row>
      </sheetData>
      <sheetData sheetId="5386">
        <row r="2">
          <cell r="A2">
            <v>0</v>
          </cell>
        </row>
      </sheetData>
      <sheetData sheetId="5387">
        <row r="2">
          <cell r="A2">
            <v>0</v>
          </cell>
        </row>
      </sheetData>
      <sheetData sheetId="5388">
        <row r="2">
          <cell r="A2">
            <v>0</v>
          </cell>
        </row>
      </sheetData>
      <sheetData sheetId="5389">
        <row r="2">
          <cell r="A2">
            <v>0</v>
          </cell>
        </row>
      </sheetData>
      <sheetData sheetId="5390">
        <row r="2">
          <cell r="A2">
            <v>0</v>
          </cell>
        </row>
      </sheetData>
      <sheetData sheetId="5391">
        <row r="2">
          <cell r="A2">
            <v>0</v>
          </cell>
        </row>
      </sheetData>
      <sheetData sheetId="5392">
        <row r="2">
          <cell r="A2">
            <v>0</v>
          </cell>
        </row>
      </sheetData>
      <sheetData sheetId="5393">
        <row r="2">
          <cell r="A2">
            <v>0</v>
          </cell>
        </row>
      </sheetData>
      <sheetData sheetId="5394">
        <row r="2">
          <cell r="A2">
            <v>0</v>
          </cell>
        </row>
      </sheetData>
      <sheetData sheetId="5395">
        <row r="2">
          <cell r="A2">
            <v>0</v>
          </cell>
        </row>
      </sheetData>
      <sheetData sheetId="5396">
        <row r="2">
          <cell r="A2">
            <v>0</v>
          </cell>
        </row>
      </sheetData>
      <sheetData sheetId="5397">
        <row r="2">
          <cell r="A2">
            <v>0</v>
          </cell>
        </row>
      </sheetData>
      <sheetData sheetId="5398">
        <row r="2">
          <cell r="A2">
            <v>0</v>
          </cell>
        </row>
      </sheetData>
      <sheetData sheetId="5399">
        <row r="2">
          <cell r="A2">
            <v>0</v>
          </cell>
        </row>
      </sheetData>
      <sheetData sheetId="5400">
        <row r="2">
          <cell r="A2">
            <v>0</v>
          </cell>
        </row>
      </sheetData>
      <sheetData sheetId="5401">
        <row r="2">
          <cell r="A2">
            <v>0</v>
          </cell>
        </row>
      </sheetData>
      <sheetData sheetId="5402">
        <row r="2">
          <cell r="A2">
            <v>0</v>
          </cell>
        </row>
      </sheetData>
      <sheetData sheetId="5403">
        <row r="2">
          <cell r="A2">
            <v>0</v>
          </cell>
        </row>
      </sheetData>
      <sheetData sheetId="5404">
        <row r="2">
          <cell r="A2">
            <v>0</v>
          </cell>
        </row>
      </sheetData>
      <sheetData sheetId="5405">
        <row r="2">
          <cell r="A2">
            <v>0</v>
          </cell>
        </row>
      </sheetData>
      <sheetData sheetId="5406">
        <row r="2">
          <cell r="A2">
            <v>0</v>
          </cell>
        </row>
      </sheetData>
      <sheetData sheetId="5407">
        <row r="2">
          <cell r="A2">
            <v>0</v>
          </cell>
        </row>
      </sheetData>
      <sheetData sheetId="5408">
        <row r="2">
          <cell r="A2">
            <v>0</v>
          </cell>
        </row>
      </sheetData>
      <sheetData sheetId="5409">
        <row r="2">
          <cell r="A2">
            <v>0</v>
          </cell>
        </row>
      </sheetData>
      <sheetData sheetId="5410">
        <row r="2">
          <cell r="A2">
            <v>0</v>
          </cell>
        </row>
      </sheetData>
      <sheetData sheetId="5411">
        <row r="2">
          <cell r="A2">
            <v>0</v>
          </cell>
        </row>
      </sheetData>
      <sheetData sheetId="5412">
        <row r="2">
          <cell r="A2">
            <v>0</v>
          </cell>
        </row>
      </sheetData>
      <sheetData sheetId="5413">
        <row r="2">
          <cell r="A2">
            <v>0</v>
          </cell>
        </row>
      </sheetData>
      <sheetData sheetId="5414">
        <row r="2">
          <cell r="A2">
            <v>0</v>
          </cell>
        </row>
      </sheetData>
      <sheetData sheetId="5415">
        <row r="2">
          <cell r="A2">
            <v>0</v>
          </cell>
        </row>
      </sheetData>
      <sheetData sheetId="5416">
        <row r="2">
          <cell r="A2">
            <v>0</v>
          </cell>
        </row>
      </sheetData>
      <sheetData sheetId="5417">
        <row r="2">
          <cell r="A2">
            <v>0</v>
          </cell>
        </row>
      </sheetData>
      <sheetData sheetId="5418">
        <row r="2">
          <cell r="A2">
            <v>0</v>
          </cell>
        </row>
      </sheetData>
      <sheetData sheetId="5419">
        <row r="2">
          <cell r="A2">
            <v>0</v>
          </cell>
        </row>
      </sheetData>
      <sheetData sheetId="5420">
        <row r="2">
          <cell r="A2">
            <v>0</v>
          </cell>
        </row>
      </sheetData>
      <sheetData sheetId="5421">
        <row r="2">
          <cell r="A2">
            <v>0</v>
          </cell>
        </row>
      </sheetData>
      <sheetData sheetId="5422">
        <row r="2">
          <cell r="A2">
            <v>0</v>
          </cell>
        </row>
      </sheetData>
      <sheetData sheetId="5423">
        <row r="2">
          <cell r="A2">
            <v>0</v>
          </cell>
        </row>
      </sheetData>
      <sheetData sheetId="5424">
        <row r="2">
          <cell r="A2">
            <v>0</v>
          </cell>
        </row>
      </sheetData>
      <sheetData sheetId="5425">
        <row r="2">
          <cell r="A2">
            <v>0</v>
          </cell>
        </row>
      </sheetData>
      <sheetData sheetId="5426">
        <row r="2">
          <cell r="A2">
            <v>0</v>
          </cell>
        </row>
      </sheetData>
      <sheetData sheetId="5427">
        <row r="2">
          <cell r="A2">
            <v>0</v>
          </cell>
        </row>
      </sheetData>
      <sheetData sheetId="5428">
        <row r="2">
          <cell r="A2">
            <v>0</v>
          </cell>
        </row>
      </sheetData>
      <sheetData sheetId="5429">
        <row r="2">
          <cell r="A2">
            <v>0</v>
          </cell>
        </row>
      </sheetData>
      <sheetData sheetId="5430">
        <row r="2">
          <cell r="A2">
            <v>0</v>
          </cell>
        </row>
      </sheetData>
      <sheetData sheetId="5431">
        <row r="2">
          <cell r="A2">
            <v>0</v>
          </cell>
        </row>
      </sheetData>
      <sheetData sheetId="5432">
        <row r="2">
          <cell r="A2">
            <v>0</v>
          </cell>
        </row>
      </sheetData>
      <sheetData sheetId="5433">
        <row r="2">
          <cell r="A2">
            <v>0</v>
          </cell>
        </row>
      </sheetData>
      <sheetData sheetId="5434">
        <row r="2">
          <cell r="A2">
            <v>0</v>
          </cell>
        </row>
      </sheetData>
      <sheetData sheetId="5435">
        <row r="2">
          <cell r="A2">
            <v>0</v>
          </cell>
        </row>
      </sheetData>
      <sheetData sheetId="5436">
        <row r="2">
          <cell r="A2">
            <v>0</v>
          </cell>
        </row>
      </sheetData>
      <sheetData sheetId="5437">
        <row r="2">
          <cell r="A2">
            <v>0</v>
          </cell>
        </row>
      </sheetData>
      <sheetData sheetId="5438">
        <row r="2">
          <cell r="A2">
            <v>0</v>
          </cell>
        </row>
      </sheetData>
      <sheetData sheetId="5439">
        <row r="2">
          <cell r="A2">
            <v>0</v>
          </cell>
        </row>
      </sheetData>
      <sheetData sheetId="5440">
        <row r="2">
          <cell r="A2">
            <v>0</v>
          </cell>
        </row>
      </sheetData>
      <sheetData sheetId="5441">
        <row r="2">
          <cell r="A2">
            <v>0</v>
          </cell>
        </row>
      </sheetData>
      <sheetData sheetId="5442">
        <row r="2">
          <cell r="A2">
            <v>0</v>
          </cell>
        </row>
      </sheetData>
      <sheetData sheetId="5443">
        <row r="2">
          <cell r="A2">
            <v>0</v>
          </cell>
        </row>
      </sheetData>
      <sheetData sheetId="5444">
        <row r="2">
          <cell r="A2">
            <v>0</v>
          </cell>
        </row>
      </sheetData>
      <sheetData sheetId="5445">
        <row r="2">
          <cell r="A2">
            <v>0</v>
          </cell>
        </row>
      </sheetData>
      <sheetData sheetId="5446">
        <row r="2">
          <cell r="A2">
            <v>0</v>
          </cell>
        </row>
      </sheetData>
      <sheetData sheetId="5447">
        <row r="2">
          <cell r="A2">
            <v>0</v>
          </cell>
        </row>
      </sheetData>
      <sheetData sheetId="5448">
        <row r="2">
          <cell r="A2">
            <v>0</v>
          </cell>
        </row>
      </sheetData>
      <sheetData sheetId="5449">
        <row r="2">
          <cell r="A2">
            <v>0</v>
          </cell>
        </row>
      </sheetData>
      <sheetData sheetId="5450">
        <row r="2">
          <cell r="A2">
            <v>0</v>
          </cell>
        </row>
      </sheetData>
      <sheetData sheetId="5451">
        <row r="2">
          <cell r="A2">
            <v>0</v>
          </cell>
        </row>
      </sheetData>
      <sheetData sheetId="5452">
        <row r="2">
          <cell r="A2">
            <v>0</v>
          </cell>
        </row>
      </sheetData>
      <sheetData sheetId="5453">
        <row r="2">
          <cell r="A2">
            <v>0</v>
          </cell>
        </row>
      </sheetData>
      <sheetData sheetId="5454">
        <row r="2">
          <cell r="A2">
            <v>0</v>
          </cell>
        </row>
      </sheetData>
      <sheetData sheetId="5455">
        <row r="2">
          <cell r="A2">
            <v>0</v>
          </cell>
        </row>
      </sheetData>
      <sheetData sheetId="5456">
        <row r="2">
          <cell r="A2">
            <v>0</v>
          </cell>
        </row>
      </sheetData>
      <sheetData sheetId="5457">
        <row r="2">
          <cell r="A2">
            <v>0</v>
          </cell>
        </row>
      </sheetData>
      <sheetData sheetId="5458">
        <row r="2">
          <cell r="A2">
            <v>0</v>
          </cell>
        </row>
      </sheetData>
      <sheetData sheetId="5459">
        <row r="2">
          <cell r="A2">
            <v>0</v>
          </cell>
        </row>
      </sheetData>
      <sheetData sheetId="5460">
        <row r="2">
          <cell r="A2">
            <v>0</v>
          </cell>
        </row>
      </sheetData>
      <sheetData sheetId="5461">
        <row r="2">
          <cell r="A2">
            <v>0</v>
          </cell>
        </row>
      </sheetData>
      <sheetData sheetId="5462">
        <row r="2">
          <cell r="A2">
            <v>0</v>
          </cell>
        </row>
      </sheetData>
      <sheetData sheetId="5463">
        <row r="2">
          <cell r="A2">
            <v>0</v>
          </cell>
        </row>
      </sheetData>
      <sheetData sheetId="5464">
        <row r="2">
          <cell r="A2">
            <v>0</v>
          </cell>
        </row>
      </sheetData>
      <sheetData sheetId="5465">
        <row r="2">
          <cell r="A2">
            <v>0</v>
          </cell>
        </row>
      </sheetData>
      <sheetData sheetId="5466">
        <row r="2">
          <cell r="A2">
            <v>0</v>
          </cell>
        </row>
      </sheetData>
      <sheetData sheetId="5467">
        <row r="2">
          <cell r="A2">
            <v>0</v>
          </cell>
        </row>
      </sheetData>
      <sheetData sheetId="5468">
        <row r="2">
          <cell r="A2">
            <v>0</v>
          </cell>
        </row>
      </sheetData>
      <sheetData sheetId="5469">
        <row r="2">
          <cell r="A2">
            <v>0</v>
          </cell>
        </row>
      </sheetData>
      <sheetData sheetId="5470">
        <row r="2">
          <cell r="A2">
            <v>0</v>
          </cell>
        </row>
      </sheetData>
      <sheetData sheetId="5471">
        <row r="2">
          <cell r="A2">
            <v>0</v>
          </cell>
        </row>
      </sheetData>
      <sheetData sheetId="5472">
        <row r="2">
          <cell r="A2">
            <v>0</v>
          </cell>
        </row>
      </sheetData>
      <sheetData sheetId="5473">
        <row r="2">
          <cell r="A2">
            <v>0</v>
          </cell>
        </row>
      </sheetData>
      <sheetData sheetId="5474">
        <row r="2">
          <cell r="A2">
            <v>0</v>
          </cell>
        </row>
      </sheetData>
      <sheetData sheetId="5475">
        <row r="2">
          <cell r="A2">
            <v>0</v>
          </cell>
        </row>
      </sheetData>
      <sheetData sheetId="5476">
        <row r="2">
          <cell r="A2">
            <v>0</v>
          </cell>
        </row>
      </sheetData>
      <sheetData sheetId="5477">
        <row r="2">
          <cell r="A2">
            <v>0</v>
          </cell>
        </row>
      </sheetData>
      <sheetData sheetId="5478">
        <row r="2">
          <cell r="A2">
            <v>0</v>
          </cell>
        </row>
      </sheetData>
      <sheetData sheetId="5479">
        <row r="2">
          <cell r="A2">
            <v>0</v>
          </cell>
        </row>
      </sheetData>
      <sheetData sheetId="5480">
        <row r="2">
          <cell r="A2">
            <v>0</v>
          </cell>
        </row>
      </sheetData>
      <sheetData sheetId="5481">
        <row r="2">
          <cell r="A2">
            <v>0</v>
          </cell>
        </row>
      </sheetData>
      <sheetData sheetId="5482">
        <row r="2">
          <cell r="A2">
            <v>0</v>
          </cell>
        </row>
      </sheetData>
      <sheetData sheetId="5483">
        <row r="2">
          <cell r="A2">
            <v>0</v>
          </cell>
        </row>
      </sheetData>
      <sheetData sheetId="5484">
        <row r="2">
          <cell r="A2">
            <v>0</v>
          </cell>
        </row>
      </sheetData>
      <sheetData sheetId="5485">
        <row r="2">
          <cell r="A2">
            <v>0</v>
          </cell>
        </row>
      </sheetData>
      <sheetData sheetId="5486">
        <row r="2">
          <cell r="A2">
            <v>0</v>
          </cell>
        </row>
      </sheetData>
      <sheetData sheetId="5487">
        <row r="2">
          <cell r="A2">
            <v>0</v>
          </cell>
        </row>
      </sheetData>
      <sheetData sheetId="5488">
        <row r="2">
          <cell r="A2">
            <v>0</v>
          </cell>
        </row>
      </sheetData>
      <sheetData sheetId="5489">
        <row r="2">
          <cell r="A2">
            <v>0</v>
          </cell>
        </row>
      </sheetData>
      <sheetData sheetId="5490">
        <row r="2">
          <cell r="A2">
            <v>0</v>
          </cell>
        </row>
      </sheetData>
      <sheetData sheetId="5491">
        <row r="2">
          <cell r="A2">
            <v>0</v>
          </cell>
        </row>
      </sheetData>
      <sheetData sheetId="5492">
        <row r="2">
          <cell r="A2">
            <v>0</v>
          </cell>
        </row>
      </sheetData>
      <sheetData sheetId="5493">
        <row r="2">
          <cell r="A2">
            <v>0</v>
          </cell>
        </row>
      </sheetData>
      <sheetData sheetId="5494">
        <row r="2">
          <cell r="A2">
            <v>0</v>
          </cell>
        </row>
      </sheetData>
      <sheetData sheetId="5495">
        <row r="2">
          <cell r="A2">
            <v>0</v>
          </cell>
        </row>
      </sheetData>
      <sheetData sheetId="5496">
        <row r="2">
          <cell r="A2">
            <v>0</v>
          </cell>
        </row>
      </sheetData>
      <sheetData sheetId="5497">
        <row r="2">
          <cell r="A2">
            <v>0</v>
          </cell>
        </row>
      </sheetData>
      <sheetData sheetId="5498">
        <row r="2">
          <cell r="A2">
            <v>0</v>
          </cell>
        </row>
      </sheetData>
      <sheetData sheetId="5499">
        <row r="2">
          <cell r="A2">
            <v>0</v>
          </cell>
        </row>
      </sheetData>
      <sheetData sheetId="5500">
        <row r="2">
          <cell r="A2">
            <v>0</v>
          </cell>
        </row>
      </sheetData>
      <sheetData sheetId="5501">
        <row r="2">
          <cell r="A2">
            <v>0</v>
          </cell>
        </row>
      </sheetData>
      <sheetData sheetId="5502">
        <row r="2">
          <cell r="A2">
            <v>0</v>
          </cell>
        </row>
      </sheetData>
      <sheetData sheetId="5503">
        <row r="2">
          <cell r="A2">
            <v>0</v>
          </cell>
        </row>
      </sheetData>
      <sheetData sheetId="5504">
        <row r="2">
          <cell r="A2">
            <v>0</v>
          </cell>
        </row>
      </sheetData>
      <sheetData sheetId="5505">
        <row r="2">
          <cell r="A2">
            <v>0</v>
          </cell>
        </row>
      </sheetData>
      <sheetData sheetId="5506"/>
      <sheetData sheetId="5507">
        <row r="2">
          <cell r="A2">
            <v>0</v>
          </cell>
        </row>
      </sheetData>
      <sheetData sheetId="5508">
        <row r="2">
          <cell r="A2">
            <v>0</v>
          </cell>
        </row>
      </sheetData>
      <sheetData sheetId="5509">
        <row r="2">
          <cell r="A2">
            <v>0</v>
          </cell>
        </row>
      </sheetData>
      <sheetData sheetId="5510">
        <row r="2">
          <cell r="A2">
            <v>0</v>
          </cell>
        </row>
      </sheetData>
      <sheetData sheetId="5511">
        <row r="2">
          <cell r="A2">
            <v>0</v>
          </cell>
        </row>
      </sheetData>
      <sheetData sheetId="5512">
        <row r="2">
          <cell r="A2">
            <v>0</v>
          </cell>
        </row>
      </sheetData>
      <sheetData sheetId="5513">
        <row r="2">
          <cell r="A2">
            <v>0</v>
          </cell>
        </row>
      </sheetData>
      <sheetData sheetId="5514">
        <row r="2">
          <cell r="A2">
            <v>0</v>
          </cell>
        </row>
      </sheetData>
      <sheetData sheetId="5515">
        <row r="2">
          <cell r="A2">
            <v>0</v>
          </cell>
        </row>
      </sheetData>
      <sheetData sheetId="5516">
        <row r="2">
          <cell r="A2">
            <v>0</v>
          </cell>
        </row>
      </sheetData>
      <sheetData sheetId="5517">
        <row r="2">
          <cell r="A2">
            <v>0</v>
          </cell>
        </row>
      </sheetData>
      <sheetData sheetId="5518">
        <row r="2">
          <cell r="A2">
            <v>0</v>
          </cell>
        </row>
      </sheetData>
      <sheetData sheetId="5519">
        <row r="2">
          <cell r="A2">
            <v>0</v>
          </cell>
        </row>
      </sheetData>
      <sheetData sheetId="5520">
        <row r="2">
          <cell r="A2">
            <v>0</v>
          </cell>
        </row>
      </sheetData>
      <sheetData sheetId="5521"/>
      <sheetData sheetId="5522"/>
      <sheetData sheetId="5523"/>
      <sheetData sheetId="5524"/>
      <sheetData sheetId="5525"/>
      <sheetData sheetId="5526"/>
      <sheetData sheetId="55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AIUS"/>
      <sheetName val="HERRAMIENTA"/>
      <sheetName val="TRANSPORTE"/>
      <sheetName val="MANO DE OBRA"/>
      <sheetName val="IMP APU"/>
      <sheetName val="PRECIOS BASE"/>
      <sheetName val="APU"/>
      <sheetName val="FORMULARIO APU"/>
      <sheetName val="H.P."/>
      <sheetName val="RESUMEN"/>
      <sheetName val="FORMULARIO CLIENTE"/>
      <sheetName val="AIU"/>
      <sheetName val="PRESUPUESTO"/>
    </sheetNames>
    <sheetDataSet>
      <sheetData sheetId="0"/>
      <sheetData sheetId="1"/>
      <sheetData sheetId="2"/>
      <sheetData sheetId="3"/>
      <sheetData sheetId="4"/>
      <sheetData sheetId="5"/>
      <sheetData sheetId="6"/>
      <sheetData sheetId="7"/>
      <sheetData sheetId="8"/>
      <sheetData sheetId="9">
        <row r="4">
          <cell r="F4">
            <v>2050</v>
          </cell>
        </row>
        <row r="5">
          <cell r="F5">
            <v>3160</v>
          </cell>
        </row>
        <row r="6">
          <cell r="D6">
            <v>1</v>
          </cell>
        </row>
        <row r="11">
          <cell r="D11">
            <v>1</v>
          </cell>
        </row>
      </sheetData>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
      <sheetName val="RECURSOS"/>
      <sheetName val="1.5.19(P)"/>
      <sheetName val="1.5.19"/>
      <sheetName val="6.1.4.16B"/>
      <sheetName val="6.1.5.16J"/>
      <sheetName val="6.1.5.15J"/>
      <sheetName val="6.1.5.14J"/>
      <sheetName val="6.1.5.12J"/>
      <sheetName val="6.1.5.15"/>
      <sheetName val="6.1.5.13"/>
      <sheetName val="6.1.5.12"/>
      <sheetName val="6.1.4.25"/>
      <sheetName val="6.1.4.26"/>
      <sheetName val="6.1.4.24"/>
      <sheetName val="6.1.4.23"/>
      <sheetName val="6.1.4.22"/>
      <sheetName val="6.1.4.21"/>
      <sheetName val="6.1.4.20"/>
      <sheetName val="6.1.4.19"/>
      <sheetName val="6.1.4.18"/>
      <sheetName val="6.1.4.17"/>
      <sheetName val="6.1.4.16"/>
      <sheetName val="6.1.4.14"/>
      <sheetName val="6.1.4.13"/>
      <sheetName val="6.1.4.11"/>
      <sheetName val="6.1.4.10"/>
      <sheetName val="6.1.4.9"/>
      <sheetName val="6.1.4.8"/>
      <sheetName val="6.1.4.7"/>
      <sheetName val="6.1.4.6"/>
      <sheetName val="6.1.4.5"/>
      <sheetName val="6.1.4.4"/>
      <sheetName val="6.1.4.3"/>
      <sheetName val="6.1.4.2"/>
      <sheetName val="6.1.4.1"/>
      <sheetName val="7.4.4 - 7.1.3.5.2"/>
      <sheetName val="7.1.3.5.1"/>
      <sheetName val="4.16.1.2.8"/>
      <sheetName val="4.16.1.2.7"/>
      <sheetName val="4.16.1.2.6"/>
      <sheetName val="4.16.1.2.5"/>
      <sheetName val="4.16.1.2.4"/>
      <sheetName val="4.16.1.2.3"/>
      <sheetName val="4.16.1.2.1"/>
      <sheetName val="7.1.3.4.10"/>
      <sheetName val="7.1.3.4.9"/>
      <sheetName val="7.1.3.4.8"/>
      <sheetName val="7.1.3.4.7"/>
      <sheetName val="7.1.3.4.6"/>
      <sheetName val="7.1.3.4.5"/>
      <sheetName val="7.1.3.4.4"/>
      <sheetName val="7.1.3.4.3"/>
      <sheetName val="7.1.3.4.2"/>
      <sheetName val="7.1.3.4.1"/>
      <sheetName val="4.16.1.1.1"/>
      <sheetName val="1.5.9"/>
      <sheetName val="1.5.8"/>
      <sheetName val="1.5.7"/>
      <sheetName val="1.5.5"/>
      <sheetName val="1.5.4-1.5.6"/>
      <sheetName val="1.5.3"/>
      <sheetName val="1.5.2"/>
      <sheetName val="1.5.1"/>
    </sheetNames>
    <sheetDataSet>
      <sheetData sheetId="0" refreshError="1"/>
      <sheetData sheetId="1">
        <row r="1">
          <cell r="A1" t="str">
            <v>MATERIALES</v>
          </cell>
        </row>
        <row r="148">
          <cell r="A148" t="str">
            <v>Grua</v>
          </cell>
          <cell r="B148" t="str">
            <v>Dia</v>
          </cell>
          <cell r="C148">
            <v>800000</v>
          </cell>
        </row>
        <row r="149">
          <cell r="A149" t="str">
            <v>Camión de 3 Toneladas</v>
          </cell>
          <cell r="B149" t="str">
            <v>Dia</v>
          </cell>
          <cell r="C149">
            <v>190000</v>
          </cell>
        </row>
        <row r="150">
          <cell r="A150" t="str">
            <v>Camioneta 4x4</v>
          </cell>
          <cell r="B150" t="str">
            <v>Dia</v>
          </cell>
          <cell r="C150">
            <v>160000</v>
          </cell>
        </row>
        <row r="151">
          <cell r="A151" t="str">
            <v>Diferencial de 3/4 de tonelada</v>
          </cell>
          <cell r="B151" t="str">
            <v>Dia</v>
          </cell>
          <cell r="C151">
            <v>7100</v>
          </cell>
        </row>
        <row r="152">
          <cell r="A152" t="str">
            <v>Agarradora</v>
          </cell>
          <cell r="B152" t="str">
            <v>Dia</v>
          </cell>
          <cell r="C152">
            <v>2890</v>
          </cell>
        </row>
        <row r="153">
          <cell r="A153" t="str">
            <v>Paladraga y barretón</v>
          </cell>
          <cell r="B153" t="str">
            <v>Dia</v>
          </cell>
          <cell r="C153">
            <v>1890</v>
          </cell>
        </row>
        <row r="154">
          <cell r="A154" t="str">
            <v>Cinturon de seguridad y pretales</v>
          </cell>
          <cell r="B154" t="str">
            <v>Dia</v>
          </cell>
          <cell r="C154">
            <v>800</v>
          </cell>
        </row>
        <row r="155">
          <cell r="A155" t="str">
            <v>Equipo menor de liniero</v>
          </cell>
          <cell r="B155" t="str">
            <v>Dia</v>
          </cell>
          <cell r="C155">
            <v>7565</v>
          </cell>
        </row>
        <row r="156">
          <cell r="A156" t="str">
            <v>Trompo para 1 1/2 Bultos de cemento</v>
          </cell>
          <cell r="B156" t="str">
            <v>Dia</v>
          </cell>
          <cell r="C156">
            <v>30000</v>
          </cell>
        </row>
        <row r="157">
          <cell r="A157" t="str">
            <v>Escalera tipo Tijera de 6 pasos</v>
          </cell>
          <cell r="B157" t="str">
            <v>Dia</v>
          </cell>
          <cell r="C157">
            <v>8000</v>
          </cell>
        </row>
        <row r="158">
          <cell r="A158" t="str">
            <v>Taladro Percutor</v>
          </cell>
          <cell r="B158" t="str">
            <v>Dia</v>
          </cell>
          <cell r="C158">
            <v>8000</v>
          </cell>
        </row>
        <row r="159">
          <cell r="A159" t="str">
            <v>Antenallas</v>
          </cell>
          <cell r="B159" t="str">
            <v>Dia</v>
          </cell>
          <cell r="C159">
            <v>2702</v>
          </cell>
        </row>
        <row r="160">
          <cell r="A160" t="str">
            <v>Aparejo doble</v>
          </cell>
          <cell r="B160" t="str">
            <v>Dia</v>
          </cell>
          <cell r="C160">
            <v>2800</v>
          </cell>
        </row>
        <row r="161">
          <cell r="A161" t="str">
            <v>Manilas</v>
          </cell>
          <cell r="B161" t="str">
            <v>Dia</v>
          </cell>
          <cell r="C161">
            <v>1200</v>
          </cell>
        </row>
        <row r="165">
          <cell r="A165" t="str">
            <v>Cuadrilla de redes (1 Encargado, 4 Oficiales 1,5 Ayudantes 3)</v>
          </cell>
          <cell r="B165" t="str">
            <v>Dia</v>
          </cell>
          <cell r="C165">
            <v>384208.33333333337</v>
          </cell>
        </row>
        <row r="166">
          <cell r="A166" t="str">
            <v>Pareja Redes (1 Oficial 1, 1 Ayudante 1)</v>
          </cell>
          <cell r="B166" t="str">
            <v>Dia</v>
          </cell>
          <cell r="C166">
            <v>75375</v>
          </cell>
        </row>
        <row r="167">
          <cell r="A167" t="str">
            <v>Pareja Internas (1 Oficial 2, 1 Ayudante 2)</v>
          </cell>
          <cell r="B167" t="str">
            <v>Dia</v>
          </cell>
          <cell r="C167">
            <v>70208.333333333328</v>
          </cell>
        </row>
        <row r="168">
          <cell r="A168" t="str">
            <v>Pareja Ayudantes (2 Ayudantes 2)</v>
          </cell>
          <cell r="B168" t="str">
            <v>Dia</v>
          </cell>
          <cell r="C168">
            <v>52500</v>
          </cell>
        </row>
        <row r="172">
          <cell r="A172" t="str">
            <v>Transporte Camioneta</v>
          </cell>
          <cell r="B172" t="str">
            <v>kg</v>
          </cell>
          <cell r="C172">
            <v>160</v>
          </cell>
        </row>
        <row r="173">
          <cell r="A173" t="str">
            <v>Transporte Camión</v>
          </cell>
          <cell r="B173" t="str">
            <v>kg</v>
          </cell>
          <cell r="C173">
            <v>60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Presupuesto correigio nora mora"/>
      <sheetName val="Formular"/>
      <sheetName val="Recurso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 val="RELACION DE PRECIOS"/>
      <sheetName val="ACTA 6"/>
      <sheetName val="MODIF. 2"/>
      <sheetName val="MODIF. 3"/>
      <sheetName val="MODIF. 4"/>
      <sheetName val="cant"/>
      <sheetName val="par mar19"/>
      <sheetName val="par"/>
      <sheetName val="INSUMOS"/>
      <sheetName val="MAQUILA"/>
      <sheetName val="SUBPRODUCTOS"/>
    </sheetNames>
    <sheetDataSet>
      <sheetData sheetId="0"/>
      <sheetData sheetId="1" refreshError="1"/>
      <sheetData sheetId="2" refreshError="1"/>
      <sheetData sheetId="3" refreshError="1"/>
      <sheetData sheetId="4">
        <row r="1">
          <cell r="C1">
            <v>0</v>
          </cell>
        </row>
      </sheetData>
      <sheetData sheetId="5">
        <row r="1">
          <cell r="C1">
            <v>0</v>
          </cell>
        </row>
      </sheetData>
      <sheetData sheetId="6">
        <row r="1">
          <cell r="C1">
            <v>0</v>
          </cell>
        </row>
      </sheetData>
      <sheetData sheetId="7">
        <row r="1">
          <cell r="C1">
            <v>0</v>
          </cell>
        </row>
      </sheetData>
      <sheetData sheetId="8">
        <row r="1">
          <cell r="C1">
            <v>0</v>
          </cell>
        </row>
      </sheetData>
      <sheetData sheetId="9"/>
      <sheetData sheetId="10"/>
      <sheetData sheetId="11"/>
      <sheetData sheetId="12"/>
      <sheetData sheetId="13"/>
      <sheetData sheetId="14"/>
      <sheetData sheetId="15"/>
      <sheetData sheetId="16">
        <row r="1">
          <cell r="C1">
            <v>0</v>
          </cell>
        </row>
      </sheetData>
      <sheetData sheetId="17">
        <row r="1">
          <cell r="C1">
            <v>0</v>
          </cell>
        </row>
      </sheetData>
      <sheetData sheetId="18">
        <row r="1">
          <cell r="C1">
            <v>0</v>
          </cell>
        </row>
      </sheetData>
      <sheetData sheetId="19">
        <row r="1">
          <cell r="C1">
            <v>0</v>
          </cell>
        </row>
      </sheetData>
      <sheetData sheetId="20">
        <row r="1">
          <cell r="C1">
            <v>0</v>
          </cell>
        </row>
      </sheetData>
      <sheetData sheetId="21">
        <row r="1">
          <cell r="C1">
            <v>0</v>
          </cell>
        </row>
      </sheetData>
      <sheetData sheetId="22">
        <row r="1">
          <cell r="C1">
            <v>0</v>
          </cell>
        </row>
      </sheetData>
      <sheetData sheetId="23">
        <row r="1">
          <cell r="C1">
            <v>0</v>
          </cell>
        </row>
      </sheetData>
      <sheetData sheetId="24">
        <row r="1">
          <cell r="C1">
            <v>0</v>
          </cell>
        </row>
      </sheetData>
      <sheetData sheetId="25">
        <row r="1">
          <cell r="C1">
            <v>0</v>
          </cell>
        </row>
      </sheetData>
      <sheetData sheetId="26">
        <row r="1">
          <cell r="C1">
            <v>0</v>
          </cell>
        </row>
      </sheetData>
      <sheetData sheetId="27">
        <row r="1">
          <cell r="C1">
            <v>0</v>
          </cell>
        </row>
      </sheetData>
      <sheetData sheetId="28" refreshError="1"/>
      <sheetData sheetId="29" refreshError="1"/>
      <sheetData sheetId="30" refreshError="1"/>
      <sheetData sheetId="31" refreshError="1"/>
      <sheetData sheetId="32">
        <row r="1">
          <cell r="C1">
            <v>0</v>
          </cell>
        </row>
      </sheetData>
      <sheetData sheetId="33">
        <row r="1">
          <cell r="C1">
            <v>0</v>
          </cell>
        </row>
      </sheetData>
      <sheetData sheetId="34">
        <row r="1">
          <cell r="C1">
            <v>0</v>
          </cell>
        </row>
      </sheetData>
      <sheetData sheetId="35">
        <row r="1">
          <cell r="C1">
            <v>0</v>
          </cell>
        </row>
      </sheetData>
      <sheetData sheetId="36">
        <row r="1">
          <cell r="C1">
            <v>0</v>
          </cell>
        </row>
      </sheetData>
      <sheetData sheetId="37"/>
      <sheetData sheetId="38"/>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ow r="1">
          <cell r="C1">
            <v>0</v>
          </cell>
        </row>
      </sheetData>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Hoja2"/>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3,44"/>
      <sheetName val="3,45"/>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24000.80300172414</v>
          </cell>
          <cell r="E5">
            <v>4560.1525703275865</v>
          </cell>
          <cell r="F5">
            <v>28560.955572051727</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80168.769069046102</v>
          </cell>
          <cell r="E24">
            <v>15232.066123118759</v>
          </cell>
          <cell r="F24">
            <v>95400.835192164857</v>
          </cell>
          <cell r="G24">
            <v>8.5380000000000003</v>
          </cell>
        </row>
        <row r="25">
          <cell r="B25" t="str">
            <v>BANDEJA PORTACABLE SEMIPESADA 20 x 8 x 2.4m GALVANIZADA</v>
          </cell>
          <cell r="C25" t="str">
            <v>ML</v>
          </cell>
          <cell r="D25">
            <v>87195.172781216577</v>
          </cell>
          <cell r="E25">
            <v>16567.08282843115</v>
          </cell>
          <cell r="F25">
            <v>103762.25560964772</v>
          </cell>
          <cell r="G25">
            <v>9.7629999999999999</v>
          </cell>
        </row>
        <row r="26">
          <cell r="B26" t="str">
            <v>BANDEJA PORTACABLE SEMIPESADA 30 x 8 x 2.4m GALVANIZADA</v>
          </cell>
          <cell r="C26" t="str">
            <v>ML</v>
          </cell>
          <cell r="D26">
            <v>95483.116689331582</v>
          </cell>
          <cell r="E26">
            <v>18141.792170973</v>
          </cell>
          <cell r="F26">
            <v>113624.90886030458</v>
          </cell>
          <cell r="G26">
            <v>10.988</v>
          </cell>
        </row>
        <row r="27">
          <cell r="B27" t="str">
            <v>BANDEJA PORTACABLE SEMIPESADA 40 x 8 x 2.4m GALVANIZADA</v>
          </cell>
          <cell r="C27" t="str">
            <v>ML</v>
          </cell>
          <cell r="D27">
            <v>104059.47963852681</v>
          </cell>
          <cell r="E27">
            <v>19771.301131320095</v>
          </cell>
          <cell r="F27">
            <v>123830.78076984691</v>
          </cell>
          <cell r="G27">
            <v>12.212999999999999</v>
          </cell>
        </row>
        <row r="28">
          <cell r="B28" t="str">
            <v>BANDEJA PORTACABLE SEMIPESADA 50 x 8 x 2.4m GALVANIZADA</v>
          </cell>
          <cell r="C28" t="str">
            <v>ML</v>
          </cell>
          <cell r="D28">
            <v>112191.48967483826</v>
          </cell>
          <cell r="E28">
            <v>21316.383038219268</v>
          </cell>
          <cell r="F28">
            <v>133507.87271305753</v>
          </cell>
          <cell r="G28">
            <v>13.438000000000001</v>
          </cell>
        </row>
        <row r="29">
          <cell r="B29" t="str">
            <v>BANDEJA PORTACABLE SEMIPESADA 60 x 8 x 2.4m GALVANIZADA</v>
          </cell>
          <cell r="C29" t="str">
            <v>ML</v>
          </cell>
          <cell r="D29">
            <v>120237.9119469267</v>
          </cell>
          <cell r="E29">
            <v>22845.203269916074</v>
          </cell>
          <cell r="F29">
            <v>143083.11521684277</v>
          </cell>
          <cell r="G29">
            <v>14.663</v>
          </cell>
        </row>
        <row r="30">
          <cell r="B30" t="str">
            <v>CRUZ BANDEJA SEMIPESADA 10 x 8 GALVANIZADA</v>
          </cell>
          <cell r="C30" t="str">
            <v>UN</v>
          </cell>
          <cell r="D30">
            <v>68862.97714572557</v>
          </cell>
          <cell r="E30">
            <v>13083.965657687859</v>
          </cell>
          <cell r="F30">
            <v>81946.942803413433</v>
          </cell>
          <cell r="G30">
            <v>3.2250000000000001</v>
          </cell>
        </row>
        <row r="31">
          <cell r="B31" t="str">
            <v>CRUZ BANDEJA SEMIPESADA 20 x 8 GALVANIZADA</v>
          </cell>
          <cell r="C31" t="str">
            <v>UN</v>
          </cell>
          <cell r="D31">
            <v>73270.160785646949</v>
          </cell>
          <cell r="E31">
            <v>13921.33054927292</v>
          </cell>
          <cell r="F31">
            <v>87191.491334919876</v>
          </cell>
          <cell r="G31">
            <v>3.6339999999999999</v>
          </cell>
        </row>
        <row r="32">
          <cell r="B32" t="str">
            <v>CRUZ BANDEJA SEMIPESADA 30 x 8 GALVANIZADA</v>
          </cell>
          <cell r="C32" t="str">
            <v>UN</v>
          </cell>
          <cell r="D32">
            <v>79915.523081756124</v>
          </cell>
          <cell r="E32">
            <v>15183.949385533664</v>
          </cell>
          <cell r="F32">
            <v>95099.472467289786</v>
          </cell>
          <cell r="G32">
            <v>4.1950000000000003</v>
          </cell>
        </row>
        <row r="33">
          <cell r="B33" t="str">
            <v>CRUZ BANDEJA SEMIPESADA 40 x 8 GALVANIZADA</v>
          </cell>
          <cell r="C33" t="str">
            <v>UN</v>
          </cell>
          <cell r="D33">
            <v>88256.226570556537</v>
          </cell>
          <cell r="E33">
            <v>16768.683048405743</v>
          </cell>
          <cell r="F33">
            <v>105024.90961896228</v>
          </cell>
          <cell r="G33">
            <v>4.859</v>
          </cell>
        </row>
        <row r="34">
          <cell r="B34" t="str">
            <v>CRUZ BANDEJA SEMIPESADA 50 x 8 GALVANIZADA</v>
          </cell>
          <cell r="C34" t="str">
            <v>UN</v>
          </cell>
          <cell r="D34">
            <v>95390.494314350522</v>
          </cell>
          <cell r="E34">
            <v>18124.1939197266</v>
          </cell>
          <cell r="F34">
            <v>113514.68823407713</v>
          </cell>
          <cell r="G34">
            <v>5.3289999999999997</v>
          </cell>
        </row>
        <row r="35">
          <cell r="B35" t="str">
            <v>CRUZ BANDEJA SEMIPESADA 60 x 8 GALVANIZADA</v>
          </cell>
          <cell r="C35" t="str">
            <v>UN</v>
          </cell>
          <cell r="D35">
            <v>104265.8282207631</v>
          </cell>
          <cell r="E35">
            <v>19810.50736194499</v>
          </cell>
          <cell r="F35">
            <v>124076.3355827081</v>
          </cell>
          <cell r="G35">
            <v>6.1859999999999999</v>
          </cell>
        </row>
        <row r="36">
          <cell r="B36" t="str">
            <v>CURVA HORIZONTAL BANDEJA SEMIPESADA 10 x 8 GALVANIZADA ANG. 90°</v>
          </cell>
          <cell r="C36" t="str">
            <v>UN</v>
          </cell>
          <cell r="D36">
            <v>37357.300430650444</v>
          </cell>
          <cell r="E36">
            <v>7097.8870818235846</v>
          </cell>
          <cell r="F36">
            <v>44455.187512474033</v>
          </cell>
          <cell r="G36">
            <v>2.339</v>
          </cell>
        </row>
        <row r="37">
          <cell r="B37" t="str">
            <v>CURVA HORIZONTAL BANDEJA SEMIPESADA 20 x 8 GALVANIZADA ANG. 90°</v>
          </cell>
          <cell r="C37" t="str">
            <v>UN</v>
          </cell>
          <cell r="D37">
            <v>42458.565665366579</v>
          </cell>
          <cell r="E37">
            <v>8067.1274764196505</v>
          </cell>
          <cell r="F37">
            <v>50525.693141786229</v>
          </cell>
          <cell r="G37">
            <v>2.8119999999999998</v>
          </cell>
        </row>
        <row r="38">
          <cell r="B38" t="str">
            <v>CURVA HORIZONTAL BANDEJA SEMIPESADA 30 x 8 GALVANIZADA ANG. 90°</v>
          </cell>
          <cell r="C38" t="str">
            <v>UN</v>
          </cell>
          <cell r="D38">
            <v>47739.213474413111</v>
          </cell>
          <cell r="E38">
            <v>9070.4505601384917</v>
          </cell>
          <cell r="F38">
            <v>56809.664034551606</v>
          </cell>
          <cell r="G38">
            <v>3.2850000000000001</v>
          </cell>
        </row>
        <row r="39">
          <cell r="B39" t="str">
            <v>CURVA HORIZONTAL BANDEJA SEMIPESADA 40 x 8 GALVANIZADA ANG. 90°</v>
          </cell>
          <cell r="C39" t="str">
            <v>UN</v>
          </cell>
          <cell r="D39">
            <v>53797.1857722247</v>
          </cell>
          <cell r="E39">
            <v>10221.465296722694</v>
          </cell>
          <cell r="F39">
            <v>64018.651068947394</v>
          </cell>
          <cell r="G39">
            <v>3.9630000000000001</v>
          </cell>
        </row>
        <row r="40">
          <cell r="B40" t="str">
            <v>CURVA HORIZONTAL BANDEJA SEMIPESADA 50 x 8 GALVANIZADA ANG. 90°</v>
          </cell>
          <cell r="C40" t="str">
            <v>UN</v>
          </cell>
          <cell r="D40">
            <v>62054.646367054789</v>
          </cell>
          <cell r="E40">
            <v>11790.382809740409</v>
          </cell>
          <cell r="F40">
            <v>73845.0291767952</v>
          </cell>
          <cell r="G40">
            <v>4.7430000000000003</v>
          </cell>
        </row>
        <row r="41">
          <cell r="B41" t="str">
            <v>CURVA HORIZONTAL BANDEJA SEMIPESADA 60 x 8 GALVANIZADA ANG. 90°</v>
          </cell>
          <cell r="C41" t="str">
            <v>UN</v>
          </cell>
          <cell r="D41">
            <v>71958.205879269706</v>
          </cell>
          <cell r="E41">
            <v>13672.059117061244</v>
          </cell>
          <cell r="F41">
            <v>85630.264996330952</v>
          </cell>
          <cell r="G41">
            <v>5.3179999999999996</v>
          </cell>
        </row>
        <row r="42">
          <cell r="B42" t="str">
            <v>CURVA VERTICAL INT o EXT BANDEJA SEMIPESADA 10 X 8 A 90° GALV</v>
          </cell>
          <cell r="C42" t="str">
            <v>UN</v>
          </cell>
          <cell r="D42">
            <v>37023.15641964283</v>
          </cell>
          <cell r="E42">
            <v>7034.3997197321378</v>
          </cell>
          <cell r="F42">
            <v>44057.556139374967</v>
          </cell>
          <cell r="G42">
            <v>2.19</v>
          </cell>
        </row>
        <row r="43">
          <cell r="B43" t="str">
            <v>CURVA VERTICAL INT o EXT BANDEJA SEMIPESADA 20 X 8 A 90° GALV</v>
          </cell>
          <cell r="C43" t="str">
            <v>UN</v>
          </cell>
          <cell r="D43">
            <v>39110.090944532451</v>
          </cell>
          <cell r="E43">
            <v>7430.9172794611659</v>
          </cell>
          <cell r="F43">
            <v>46541.008223993616</v>
          </cell>
          <cell r="G43">
            <v>2.3940000000000001</v>
          </cell>
        </row>
        <row r="44">
          <cell r="B44" t="str">
            <v>CURVA VERTICAL INT o EXT BANDEJA SEMIPESADA 30 X 8 A 90° GALV</v>
          </cell>
          <cell r="C44" t="str">
            <v>UN</v>
          </cell>
          <cell r="D44">
            <v>41637.861076926834</v>
          </cell>
          <cell r="E44">
            <v>7911.193604616099</v>
          </cell>
          <cell r="F44">
            <v>49549.054681542933</v>
          </cell>
          <cell r="G44">
            <v>2.5979999999999999</v>
          </cell>
        </row>
        <row r="45">
          <cell r="B45" t="str">
            <v>CURVA VERTICAL INT o EXT BANDEJA SEMIPESADA 40 X 8 A 90° GALV</v>
          </cell>
          <cell r="C45" t="str">
            <v>UN</v>
          </cell>
          <cell r="D45">
            <v>44055.422307445035</v>
          </cell>
          <cell r="E45">
            <v>8370.5302384145562</v>
          </cell>
          <cell r="F45">
            <v>52425.952545859589</v>
          </cell>
          <cell r="G45">
            <v>2.802</v>
          </cell>
        </row>
        <row r="46">
          <cell r="B46" t="str">
            <v>CURVA VERTICAL INT o EXT BANDEJA SEMIPESADA 50 X 8 A 90° GALV</v>
          </cell>
          <cell r="C46" t="str">
            <v>UN</v>
          </cell>
          <cell r="D46">
            <v>46679.332120199506</v>
          </cell>
          <cell r="E46">
            <v>8869.0731028379068</v>
          </cell>
          <cell r="F46">
            <v>55548.405223037415</v>
          </cell>
          <cell r="G46">
            <v>3.0059999999999998</v>
          </cell>
        </row>
        <row r="47">
          <cell r="B47" t="str">
            <v>CURVA VERTICAL INT o EXT BANDEJA SEMIPESADA 60 X 8 A 90° GALV</v>
          </cell>
          <cell r="C47" t="str">
            <v>UN</v>
          </cell>
          <cell r="D47">
            <v>49046.478640284971</v>
          </cell>
          <cell r="E47">
            <v>9318.8309416541451</v>
          </cell>
          <cell r="F47">
            <v>58365.309581939116</v>
          </cell>
          <cell r="G47">
            <v>3.2109999999999999</v>
          </cell>
        </row>
        <row r="48">
          <cell r="B48" t="str">
            <v>REDUCCION SIMETRICA, DER. o IZQ. BANDEJA SEMI 20 A 10 x 8 CM GALV</v>
          </cell>
          <cell r="C48" t="str">
            <v>UN</v>
          </cell>
          <cell r="D48">
            <v>29663.781131591084</v>
          </cell>
          <cell r="E48">
            <v>5636.1184150023064</v>
          </cell>
          <cell r="F48">
            <v>35299.899546593391</v>
          </cell>
          <cell r="G48">
            <v>1.621</v>
          </cell>
        </row>
        <row r="49">
          <cell r="B49" t="str">
            <v>REDUCCION SIMETRICA, DER. o IZQ. BANDEJA SEMI 30 A 10 x 8 CM GALV</v>
          </cell>
          <cell r="C49" t="str">
            <v>UN</v>
          </cell>
          <cell r="D49">
            <v>30832.69895255454</v>
          </cell>
          <cell r="E49">
            <v>5858.2128009853623</v>
          </cell>
          <cell r="F49">
            <v>36690.911753539898</v>
          </cell>
          <cell r="G49">
            <v>1.742</v>
          </cell>
        </row>
        <row r="50">
          <cell r="B50" t="str">
            <v>REDUCCION SIMETRICA, DER. o IZQ. BANDEJA SEMI 30 A 20 x 8 CM GALV</v>
          </cell>
          <cell r="C50" t="str">
            <v>UN</v>
          </cell>
          <cell r="D50">
            <v>31237.189071142697</v>
          </cell>
          <cell r="E50">
            <v>5935.0659235171124</v>
          </cell>
          <cell r="F50">
            <v>37172.254994659808</v>
          </cell>
          <cell r="G50">
            <v>1.772</v>
          </cell>
        </row>
        <row r="51">
          <cell r="B51" t="str">
            <v>REDUCCION SIMETRICA, DER. o IZQ. BANDEJA SEMI 40 A 20 x 8 CM GALV</v>
          </cell>
          <cell r="C51" t="str">
            <v>UN</v>
          </cell>
          <cell r="D51">
            <v>32239.621104165515</v>
          </cell>
          <cell r="E51">
            <v>6125.5280097914483</v>
          </cell>
          <cell r="F51">
            <v>38365.149113956963</v>
          </cell>
          <cell r="G51">
            <v>1.895</v>
          </cell>
        </row>
        <row r="52">
          <cell r="B52" t="str">
            <v>REDUCCION SIMETRICA, DER. o IZQ. BANDEJA SEMI 40 A 30 x 8 CM GALV</v>
          </cell>
          <cell r="C52" t="str">
            <v>UN</v>
          </cell>
          <cell r="D52">
            <v>32380.313319326619</v>
          </cell>
          <cell r="E52">
            <v>6152.2595306720577</v>
          </cell>
          <cell r="F52">
            <v>38532.572849998673</v>
          </cell>
          <cell r="G52">
            <v>1.9259999999999999</v>
          </cell>
        </row>
        <row r="53">
          <cell r="B53" t="str">
            <v>REDUCCION SIMETRICA, DER. o IZQ. BANDEJA SEMI 50 A 20 x 8 CM GALV</v>
          </cell>
          <cell r="C53" t="str">
            <v>UN</v>
          </cell>
          <cell r="D53">
            <v>32740.250903113752</v>
          </cell>
          <cell r="E53">
            <v>6220.6476715916133</v>
          </cell>
          <cell r="F53">
            <v>38960.898574705367</v>
          </cell>
          <cell r="G53">
            <v>2.0449999999999999</v>
          </cell>
        </row>
        <row r="54">
          <cell r="B54" t="str">
            <v>REDUCCION SIMETRICA, DER. o IZQ. BANDEJA SEMI 50 A 30 x 8 CM GALV</v>
          </cell>
          <cell r="C54" t="str">
            <v>UN</v>
          </cell>
          <cell r="D54">
            <v>34051.033374364648</v>
          </cell>
          <cell r="E54">
            <v>6469.6963411292836</v>
          </cell>
          <cell r="F54">
            <v>40520.72971549393</v>
          </cell>
          <cell r="G54">
            <v>2.048</v>
          </cell>
        </row>
        <row r="55">
          <cell r="B55" t="str">
            <v>REDUCCION SIMETRICA, DER. o IZQ. BANDEJA SEMI 50 A 40 x 8 CM GALV</v>
          </cell>
          <cell r="C55" t="str">
            <v>UN</v>
          </cell>
          <cell r="D55">
            <v>34432.074790425955</v>
          </cell>
          <cell r="E55">
            <v>6542.0942101809314</v>
          </cell>
          <cell r="F55">
            <v>40974.169000606889</v>
          </cell>
          <cell r="G55">
            <v>2.0790000000000002</v>
          </cell>
        </row>
        <row r="56">
          <cell r="B56" t="str">
            <v>REDUCCION SIMETRICA, DER. o IZQ. BANDEJA SEMI 60 A 20 x 8 CM GALV</v>
          </cell>
          <cell r="C56" t="str">
            <v>UN</v>
          </cell>
          <cell r="D56">
            <v>35486.093969007845</v>
          </cell>
          <cell r="E56">
            <v>6742.3578541114903</v>
          </cell>
          <cell r="F56">
            <v>42228.451823119336</v>
          </cell>
          <cell r="G56">
            <v>2.21</v>
          </cell>
        </row>
        <row r="57">
          <cell r="B57" t="str">
            <v>REDUCCION SIMETRICA, DER. o IZQ. BANDEJA SEMI 60 A 30 x 8 CM GALV</v>
          </cell>
          <cell r="C57" t="str">
            <v>UN</v>
          </cell>
          <cell r="D57">
            <v>35659.614367706534</v>
          </cell>
          <cell r="E57">
            <v>6775.3267298642413</v>
          </cell>
          <cell r="F57">
            <v>42434.941097570772</v>
          </cell>
          <cell r="G57">
            <v>2.198</v>
          </cell>
        </row>
        <row r="58">
          <cell r="B58" t="str">
            <v>REDUCCION SIMETRICA, DER. o IZQ. BANDEJA SEMI 60 A 40 x 8 CM GALV</v>
          </cell>
          <cell r="C58" t="str">
            <v>UN</v>
          </cell>
          <cell r="D58">
            <v>35788.582231604203</v>
          </cell>
          <cell r="E58">
            <v>6799.8306240047987</v>
          </cell>
          <cell r="F58">
            <v>42588.412855609</v>
          </cell>
          <cell r="G58">
            <v>2.2010000000000001</v>
          </cell>
        </row>
        <row r="59">
          <cell r="B59" t="str">
            <v>REDUCCION SIMETRICA, DER. o IZQ. BANDEJA SEMI 60 A 50 x 8 CM GALV</v>
          </cell>
          <cell r="C59" t="str">
            <v>UN</v>
          </cell>
          <cell r="D59">
            <v>36248.176801130452</v>
          </cell>
          <cell r="E59">
            <v>6887.1535922147859</v>
          </cell>
          <cell r="F59">
            <v>43135.330393345241</v>
          </cell>
          <cell r="G59">
            <v>2.2320000000000002</v>
          </cell>
        </row>
        <row r="60">
          <cell r="B60" t="str">
            <v>DUCTO CERRADO 8X30cm CON DIVISIÓN CENTRAL.</v>
          </cell>
          <cell r="C60" t="str">
            <v>ML</v>
          </cell>
          <cell r="D60">
            <v>31272.476562068965</v>
          </cell>
          <cell r="E60">
            <v>5941.7705467931037</v>
          </cell>
          <cell r="F60">
            <v>37214.247108862066</v>
          </cell>
          <cell r="G60">
            <v>6</v>
          </cell>
        </row>
        <row r="61">
          <cell r="B61" t="str">
            <v>BANDEJA CF54X100mm L 1m EZ  CM000071</v>
          </cell>
          <cell r="C61" t="str">
            <v>ML</v>
          </cell>
          <cell r="D61">
            <v>23905.68627758621</v>
          </cell>
          <cell r="E61">
            <v>4542.0803927413799</v>
          </cell>
          <cell r="F61">
            <v>28447.76667032759</v>
          </cell>
          <cell r="G61">
            <v>0.8</v>
          </cell>
        </row>
        <row r="62">
          <cell r="B62" t="str">
            <v>BANDEJA CF54X100mm L 1m GC  CM000073</v>
          </cell>
          <cell r="C62" t="str">
            <v>ML</v>
          </cell>
          <cell r="D62">
            <v>36325.076948275862</v>
          </cell>
          <cell r="E62">
            <v>6901.7646201724137</v>
          </cell>
          <cell r="F62">
            <v>43226.841568448275</v>
          </cell>
          <cell r="G62">
            <v>0.8</v>
          </cell>
        </row>
        <row r="63">
          <cell r="B63" t="str">
            <v>BANDEJA CF54X150mm L 1m EZ  CM000081</v>
          </cell>
          <cell r="C63" t="str">
            <v>ML</v>
          </cell>
          <cell r="D63">
            <v>25555.010274137931</v>
          </cell>
          <cell r="E63">
            <v>4855.4519520862068</v>
          </cell>
          <cell r="F63">
            <v>30410.462226224139</v>
          </cell>
          <cell r="G63">
            <v>1.1000000000000001</v>
          </cell>
        </row>
        <row r="64">
          <cell r="B64" t="str">
            <v>BANDEJA CF54X150mm L 1m EZ  CM000081</v>
          </cell>
          <cell r="C64" t="str">
            <v>ML</v>
          </cell>
          <cell r="D64">
            <v>27105.412877586208</v>
          </cell>
          <cell r="E64">
            <v>5150.0284467413794</v>
          </cell>
          <cell r="F64">
            <v>32255.441324327589</v>
          </cell>
          <cell r="G64">
            <v>1.1000000000000001</v>
          </cell>
        </row>
        <row r="65">
          <cell r="B65" t="str">
            <v>BANDEJA CF54X150mm L 1m GC  CM000083</v>
          </cell>
          <cell r="C65" t="str">
            <v>ML</v>
          </cell>
          <cell r="D65">
            <v>38493.738258620666</v>
          </cell>
          <cell r="E65">
            <v>7313.8102691379263</v>
          </cell>
          <cell r="F65">
            <v>45807.54852775859</v>
          </cell>
          <cell r="G65">
            <v>1.1000000000000001</v>
          </cell>
        </row>
        <row r="66">
          <cell r="B66" t="str">
            <v>BANDEJA CF54X200mm L 1m EZ  CM000091</v>
          </cell>
          <cell r="C66" t="str">
            <v>ML</v>
          </cell>
          <cell r="D66">
            <v>36017.887975999998</v>
          </cell>
          <cell r="E66">
            <v>6843.3987154400002</v>
          </cell>
          <cell r="F66">
            <v>42861.28669144</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51594.164674137937</v>
          </cell>
          <cell r="E68">
            <v>9802.8912880862081</v>
          </cell>
          <cell r="F68">
            <v>61397.055962224142</v>
          </cell>
          <cell r="G68">
            <v>2.2999999999999998</v>
          </cell>
        </row>
        <row r="69">
          <cell r="B69" t="str">
            <v>BANDEJA CF54X300mm L 1m GC  CM000103</v>
          </cell>
          <cell r="C69" t="str">
            <v>ML</v>
          </cell>
          <cell r="D69">
            <v>44172.206689655184</v>
          </cell>
          <cell r="E69">
            <v>8392.7192710344843</v>
          </cell>
          <cell r="F69">
            <v>52564.925960689667</v>
          </cell>
          <cell r="G69">
            <v>2.2999999999999998</v>
          </cell>
        </row>
        <row r="70">
          <cell r="B70" t="str">
            <v>BANDEJA CF54X400mm L 1m EZ  CM000201</v>
          </cell>
          <cell r="C70" t="str">
            <v>ML</v>
          </cell>
          <cell r="D70">
            <v>52535.097355999998</v>
          </cell>
          <cell r="E70">
            <v>9981.6684976399993</v>
          </cell>
          <cell r="F70">
            <v>62516.765853639998</v>
          </cell>
          <cell r="G70">
            <v>3.1</v>
          </cell>
        </row>
        <row r="71">
          <cell r="B71" t="str">
            <v>BANDEJA CF54X400mm L 1m GC  CM000203</v>
          </cell>
          <cell r="C71" t="str">
            <v>ML</v>
          </cell>
          <cell r="D71">
            <v>61435.892120689656</v>
          </cell>
          <cell r="E71">
            <v>11672.819502931035</v>
          </cell>
          <cell r="F71">
            <v>73108.711623620693</v>
          </cell>
          <cell r="G71">
            <v>3.1</v>
          </cell>
        </row>
        <row r="72">
          <cell r="B72" t="str">
            <v>BANDEJA CF54X500mm L 1m EZ  CM000301</v>
          </cell>
          <cell r="C72" t="str">
            <v>ML</v>
          </cell>
          <cell r="D72">
            <v>49460.696551724148</v>
          </cell>
          <cell r="E72">
            <v>9397.5323448275885</v>
          </cell>
          <cell r="F72">
            <v>58858.228896551736</v>
          </cell>
          <cell r="G72">
            <v>0.5</v>
          </cell>
        </row>
        <row r="73">
          <cell r="B73" t="str">
            <v>BANDEJA CF54X600mm L 1m EZ  CM000401</v>
          </cell>
          <cell r="C73" t="str">
            <v>ML</v>
          </cell>
          <cell r="D73">
            <v>55643.283620689661</v>
          </cell>
          <cell r="E73">
            <v>10572.223887931035</v>
          </cell>
          <cell r="F73">
            <v>66215.507508620693</v>
          </cell>
          <cell r="G73">
            <v>4</v>
          </cell>
        </row>
        <row r="74">
          <cell r="B74" t="str">
            <v>TAPA P/BANDEJA TBPG10C20   SUPERIOR</v>
          </cell>
          <cell r="C74">
            <v>0</v>
          </cell>
          <cell r="D74">
            <v>29284.808110250004</v>
          </cell>
          <cell r="E74">
            <v>5564.113540947501</v>
          </cell>
          <cell r="F74">
            <v>34848.921651197503</v>
          </cell>
          <cell r="G74">
            <v>0</v>
          </cell>
        </row>
        <row r="75">
          <cell r="B75" t="str">
            <v>TAPA P/BANDEJA TBPG10C20I  INFERIOR</v>
          </cell>
          <cell r="C75">
            <v>0</v>
          </cell>
          <cell r="D75">
            <v>29284.808110250004</v>
          </cell>
          <cell r="E75">
            <v>5564.113540947501</v>
          </cell>
          <cell r="F75">
            <v>34848.921651197503</v>
          </cell>
          <cell r="G75">
            <v>0</v>
          </cell>
        </row>
        <row r="76">
          <cell r="B76" t="str">
            <v>TAPA P/BANDEJA TBPG20C20   SUPERIOR</v>
          </cell>
          <cell r="C76">
            <v>0</v>
          </cell>
          <cell r="D76">
            <v>45608.930540250018</v>
          </cell>
          <cell r="E76">
            <v>8665.6968026475042</v>
          </cell>
          <cell r="F76">
            <v>54274.627342897526</v>
          </cell>
          <cell r="G76">
            <v>0</v>
          </cell>
        </row>
        <row r="77">
          <cell r="B77" t="str">
            <v>TAPA P/BANDEJA TBPG20C20I  INFERIOR</v>
          </cell>
          <cell r="C77">
            <v>0</v>
          </cell>
          <cell r="D77">
            <v>45608.930540250018</v>
          </cell>
          <cell r="E77">
            <v>8665.6968026475042</v>
          </cell>
          <cell r="F77">
            <v>54274.627342897526</v>
          </cell>
          <cell r="G77">
            <v>0</v>
          </cell>
        </row>
        <row r="78">
          <cell r="B78" t="str">
            <v>TAPA P/BANDEJA TBPG30C20   SUPERIOR</v>
          </cell>
          <cell r="C78">
            <v>0</v>
          </cell>
          <cell r="D78">
            <v>65750.10613325001</v>
          </cell>
          <cell r="E78">
            <v>12492.520165317503</v>
          </cell>
          <cell r="F78">
            <v>78242.626298567513</v>
          </cell>
          <cell r="G78">
            <v>0</v>
          </cell>
        </row>
        <row r="79">
          <cell r="B79" t="str">
            <v>TAPA P/BANDEJA TBPG30C20I  INFERIOR</v>
          </cell>
          <cell r="C79">
            <v>0</v>
          </cell>
          <cell r="D79">
            <v>65750.10613325001</v>
          </cell>
          <cell r="E79">
            <v>12492.520165317503</v>
          </cell>
          <cell r="F79">
            <v>78242.626298567513</v>
          </cell>
          <cell r="G79">
            <v>0</v>
          </cell>
        </row>
        <row r="80">
          <cell r="B80" t="str">
            <v>TAPA P/BANDEJA TBPG40C20   SUPERIOR</v>
          </cell>
          <cell r="C80">
            <v>0</v>
          </cell>
          <cell r="D80">
            <v>85589.376488000038</v>
          </cell>
          <cell r="E80">
            <v>16261.981532720007</v>
          </cell>
          <cell r="F80">
            <v>101851.35802072004</v>
          </cell>
          <cell r="G80">
            <v>0</v>
          </cell>
        </row>
        <row r="81">
          <cell r="B81" t="str">
            <v>TAPA P/BANDEJA TBPG40C20I  INFERIOR</v>
          </cell>
          <cell r="C81">
            <v>0</v>
          </cell>
          <cell r="D81">
            <v>85589.376488000038</v>
          </cell>
          <cell r="E81">
            <v>16261.981532720007</v>
          </cell>
          <cell r="F81">
            <v>101851.35802072004</v>
          </cell>
          <cell r="G81">
            <v>0</v>
          </cell>
        </row>
        <row r="82">
          <cell r="B82" t="str">
            <v>TAPA P/BANDEJA TBPG60C20   SUPERIOR</v>
          </cell>
          <cell r="C82">
            <v>0</v>
          </cell>
          <cell r="D82">
            <v>113798.5523675</v>
          </cell>
          <cell r="E82">
            <v>21621.724949825002</v>
          </cell>
          <cell r="F82">
            <v>135420.277317325</v>
          </cell>
          <cell r="G82">
            <v>0</v>
          </cell>
        </row>
        <row r="83">
          <cell r="B83" t="str">
            <v>CANALETA 12x5CM x2.4m</v>
          </cell>
          <cell r="C83" t="str">
            <v>ML</v>
          </cell>
          <cell r="D83">
            <v>85011.523365517249</v>
          </cell>
          <cell r="E83">
            <v>16152.189439448277</v>
          </cell>
          <cell r="F83">
            <v>101163.71280496553</v>
          </cell>
          <cell r="G83">
            <v>8.5</v>
          </cell>
        </row>
        <row r="84">
          <cell r="B84" t="str">
            <v>CANALETA 11x5CM x2.4m tapa presión</v>
          </cell>
          <cell r="C84" t="str">
            <v>ML</v>
          </cell>
          <cell r="D84">
            <v>54941.512430000002</v>
          </cell>
          <cell r="E84">
            <v>10438.887361700001</v>
          </cell>
          <cell r="F84">
            <v>65380.399791700002</v>
          </cell>
          <cell r="G84">
            <v>9.5</v>
          </cell>
        </row>
        <row r="85">
          <cell r="B85" t="str">
            <v>CANALETA 16x5CM x2.4m</v>
          </cell>
          <cell r="C85" t="str">
            <v>ML</v>
          </cell>
          <cell r="D85">
            <v>110559.38086200001</v>
          </cell>
          <cell r="E85">
            <v>21006.282363780003</v>
          </cell>
          <cell r="F85">
            <v>131565.66322578001</v>
          </cell>
          <cell r="G85">
            <v>9.5</v>
          </cell>
        </row>
        <row r="86">
          <cell r="B86" t="str">
            <v>CANALETA 4x4CM</v>
          </cell>
          <cell r="C86">
            <v>0</v>
          </cell>
          <cell r="D86">
            <v>22067.079999999998</v>
          </cell>
          <cell r="E86">
            <v>4192.7451999999994</v>
          </cell>
          <cell r="F86">
            <v>26259.825199999999</v>
          </cell>
          <cell r="G86">
            <v>0</v>
          </cell>
        </row>
        <row r="87">
          <cell r="B87" t="str">
            <v>TROQUEL PARA CANALETA 12x5cm</v>
          </cell>
          <cell r="C87" t="str">
            <v>UN</v>
          </cell>
          <cell r="D87">
            <v>6563.0539655172415</v>
          </cell>
          <cell r="E87">
            <v>1246.980253448276</v>
          </cell>
          <cell r="F87">
            <v>7810.0342189655175</v>
          </cell>
          <cell r="G87">
            <v>0.15</v>
          </cell>
        </row>
        <row r="88">
          <cell r="B88" t="str">
            <v>SOPORTE MENSULA CSN 100mm GC  CM556103</v>
          </cell>
          <cell r="C88" t="str">
            <v>UN</v>
          </cell>
          <cell r="D88">
            <v>12341.394956896555</v>
          </cell>
          <cell r="E88">
            <v>2344.8650418103452</v>
          </cell>
          <cell r="F88">
            <v>14686.259998706901</v>
          </cell>
          <cell r="G88">
            <v>1.4</v>
          </cell>
        </row>
        <row r="89">
          <cell r="B89" t="str">
            <v>SOPORTE MENSULA CSN 100mm GS  CM556100</v>
          </cell>
          <cell r="C89" t="str">
            <v>UN</v>
          </cell>
          <cell r="D89">
            <v>7775.7921982758626</v>
          </cell>
          <cell r="E89">
            <v>1477.4005176724138</v>
          </cell>
          <cell r="F89">
            <v>9253.1927159482766</v>
          </cell>
          <cell r="G89">
            <v>1.4</v>
          </cell>
        </row>
        <row r="90">
          <cell r="B90" t="str">
            <v>SOPORTE MENSULA CSN 200mm GC  CM556123</v>
          </cell>
          <cell r="C90" t="str">
            <v>UN</v>
          </cell>
          <cell r="D90">
            <v>13696.808275862069</v>
          </cell>
          <cell r="E90">
            <v>2602.3935724137932</v>
          </cell>
          <cell r="F90">
            <v>16299.201848275863</v>
          </cell>
          <cell r="G90">
            <v>1.8</v>
          </cell>
        </row>
        <row r="91">
          <cell r="B91" t="str">
            <v>SOPORTE MENSULA CSN 200mm GS  CM556120</v>
          </cell>
          <cell r="C91" t="str">
            <v>UN</v>
          </cell>
          <cell r="D91">
            <v>9131.2055172413802</v>
          </cell>
          <cell r="E91">
            <v>1734.9290482758622</v>
          </cell>
          <cell r="F91">
            <v>10866.134565517243</v>
          </cell>
          <cell r="G91">
            <v>1.8</v>
          </cell>
        </row>
        <row r="92">
          <cell r="B92" t="str">
            <v>SOPORTE MENSULA CSN 300mm GC  CM556133</v>
          </cell>
          <cell r="C92" t="str">
            <v>UN</v>
          </cell>
          <cell r="D92">
            <v>16050.947198275864</v>
          </cell>
          <cell r="E92">
            <v>3049.679967672414</v>
          </cell>
          <cell r="F92">
            <v>19100.627165948277</v>
          </cell>
          <cell r="G92">
            <v>2.2000000000000002</v>
          </cell>
        </row>
        <row r="93">
          <cell r="B93" t="str">
            <v>SOPORTE MENSULA CSN 300mm GS  CM556130</v>
          </cell>
          <cell r="C93" t="str">
            <v>UN</v>
          </cell>
          <cell r="D93">
            <v>12912.095301724139</v>
          </cell>
          <cell r="E93">
            <v>2453.2981073275864</v>
          </cell>
          <cell r="F93">
            <v>15365.393409051725</v>
          </cell>
          <cell r="G93">
            <v>2.25</v>
          </cell>
        </row>
        <row r="94">
          <cell r="B94" t="str">
            <v>SOPORTE PIEAMIGO X40cm</v>
          </cell>
          <cell r="C94" t="str">
            <v>UN</v>
          </cell>
          <cell r="D94">
            <v>13732.001463793105</v>
          </cell>
          <cell r="E94">
            <v>2609.0802781206899</v>
          </cell>
          <cell r="F94">
            <v>16341.081741913795</v>
          </cell>
          <cell r="G94">
            <v>0.8</v>
          </cell>
        </row>
        <row r="95">
          <cell r="B95" t="str">
            <v>SOPORTE PELDAÑO 10cm</v>
          </cell>
          <cell r="C95" t="str">
            <v>UN</v>
          </cell>
          <cell r="D95">
            <v>2166.7589758620688</v>
          </cell>
          <cell r="E95">
            <v>411.68420541379311</v>
          </cell>
          <cell r="F95">
            <v>2578.4431812758621</v>
          </cell>
          <cell r="G95">
            <v>0.159</v>
          </cell>
        </row>
        <row r="96">
          <cell r="B96" t="str">
            <v>SOPORTE PELDAÑO 20cm</v>
          </cell>
          <cell r="C96" t="str">
            <v>UN</v>
          </cell>
          <cell r="D96">
            <v>3085.5865310344825</v>
          </cell>
          <cell r="E96">
            <v>586.26144089655168</v>
          </cell>
          <cell r="F96">
            <v>3671.8479719310344</v>
          </cell>
          <cell r="G96">
            <v>0.23799999999999999</v>
          </cell>
        </row>
        <row r="97">
          <cell r="B97" t="str">
            <v>SOPORTE PELDAÑO 30cm</v>
          </cell>
          <cell r="C97" t="str">
            <v>UN</v>
          </cell>
          <cell r="D97">
            <v>4065.2887896551724</v>
          </cell>
          <cell r="E97">
            <v>772.40487003448277</v>
          </cell>
          <cell r="F97">
            <v>4837.6936596896549</v>
          </cell>
          <cell r="G97">
            <v>0.318</v>
          </cell>
        </row>
        <row r="98">
          <cell r="B98" t="str">
            <v>SOPORTE PELDAÑO 40cm</v>
          </cell>
          <cell r="C98" t="str">
            <v>UN</v>
          </cell>
          <cell r="D98">
            <v>5098.256413793104</v>
          </cell>
          <cell r="E98">
            <v>968.66871862068979</v>
          </cell>
          <cell r="F98">
            <v>6066.925132413794</v>
          </cell>
          <cell r="G98">
            <v>0.39700000000000002</v>
          </cell>
        </row>
        <row r="99">
          <cell r="B99" t="str">
            <v>SOPORTE PELDAÑO 50cm</v>
          </cell>
          <cell r="C99" t="str">
            <v>UN</v>
          </cell>
          <cell r="D99">
            <v>6105.5425224137934</v>
          </cell>
          <cell r="E99">
            <v>1160.0530792586208</v>
          </cell>
          <cell r="F99">
            <v>7265.595601672414</v>
          </cell>
          <cell r="G99">
            <v>0.47599999999999998</v>
          </cell>
        </row>
        <row r="100">
          <cell r="B100" t="str">
            <v>SOPORTE PELDAÑO 60cm</v>
          </cell>
          <cell r="C100" t="str">
            <v>UN</v>
          </cell>
          <cell r="D100">
            <v>7115.6821327586213</v>
          </cell>
          <cell r="E100">
            <v>1351.9796052241381</v>
          </cell>
          <cell r="F100">
            <v>8467.6617379827585</v>
          </cell>
          <cell r="G100">
            <v>0.55600000000000005</v>
          </cell>
        </row>
        <row r="101">
          <cell r="B101" t="str">
            <v>Elementos de fijación bandeja portacables</v>
          </cell>
          <cell r="C101">
            <v>0</v>
          </cell>
          <cell r="D101">
            <v>13240.248</v>
          </cell>
          <cell r="E101">
            <v>2515.6471200000001</v>
          </cell>
          <cell r="F101">
            <v>15755.895119999999</v>
          </cell>
          <cell r="G101">
            <v>0</v>
          </cell>
        </row>
        <row r="102">
          <cell r="B102" t="str">
            <v xml:space="preserve">CABLEADO </v>
          </cell>
          <cell r="C102">
            <v>0</v>
          </cell>
          <cell r="D102">
            <v>0</v>
          </cell>
          <cell r="E102">
            <v>0</v>
          </cell>
          <cell r="F102">
            <v>0</v>
          </cell>
          <cell r="G102">
            <v>0</v>
          </cell>
        </row>
        <row r="103">
          <cell r="B103" t="str">
            <v>ALAMBRE THHN-THWN 12</v>
          </cell>
          <cell r="C103" t="str">
            <v>ML</v>
          </cell>
          <cell r="D103">
            <v>831.5506231999999</v>
          </cell>
          <cell r="E103">
            <v>157.99461840799998</v>
          </cell>
          <cell r="F103">
            <v>989.54524160799986</v>
          </cell>
          <cell r="G103">
            <v>3.6999999999999998E-2</v>
          </cell>
        </row>
        <row r="104">
          <cell r="B104" t="str">
            <v>ALAMBRE THHN-THWN 14</v>
          </cell>
          <cell r="C104" t="str">
            <v>ML</v>
          </cell>
          <cell r="D104">
            <v>577.02261759999999</v>
          </cell>
          <cell r="E104">
            <v>109.634297344</v>
          </cell>
          <cell r="F104">
            <v>686.65691494399994</v>
          </cell>
          <cell r="G104">
            <v>3.5000000000000003E-2</v>
          </cell>
        </row>
        <row r="105">
          <cell r="B105" t="str">
            <v>ALAMBRE THHN-THWN 10</v>
          </cell>
          <cell r="C105" t="str">
            <v>ML</v>
          </cell>
          <cell r="D105">
            <v>1337.1389504000001</v>
          </cell>
          <cell r="E105">
            <v>254.05640057600002</v>
          </cell>
          <cell r="F105">
            <v>1591.1953509760001</v>
          </cell>
          <cell r="G105">
            <v>5.8999999999999997E-2</v>
          </cell>
        </row>
        <row r="106">
          <cell r="B106" t="str">
            <v>ALAMBRE THHN-THWN 8</v>
          </cell>
          <cell r="C106" t="str">
            <v>ML</v>
          </cell>
          <cell r="D106">
            <v>2129.1579760000004</v>
          </cell>
          <cell r="E106">
            <v>404.5400154400001</v>
          </cell>
          <cell r="F106">
            <v>2533.6979914400004</v>
          </cell>
          <cell r="G106">
            <v>9.5000000000000001E-2</v>
          </cell>
        </row>
        <row r="107">
          <cell r="B107" t="str">
            <v>Alambrón de aluminio de 8mm de diámetro</v>
          </cell>
          <cell r="C107" t="str">
            <v>ML</v>
          </cell>
          <cell r="D107">
            <v>2262.0858626666663</v>
          </cell>
          <cell r="E107">
            <v>429.79631390666663</v>
          </cell>
          <cell r="F107">
            <v>2691.8821765733328</v>
          </cell>
          <cell r="G107">
            <v>3.6999999999999998E-2</v>
          </cell>
        </row>
        <row r="108">
          <cell r="B108" t="str">
            <v>Alambre Guía Galvanizado Cal. 14</v>
          </cell>
          <cell r="C108" t="str">
            <v>ML</v>
          </cell>
          <cell r="D108">
            <v>107.61777931034484</v>
          </cell>
          <cell r="E108">
            <v>20.44737806896552</v>
          </cell>
          <cell r="F108">
            <v>128.06515737931036</v>
          </cell>
          <cell r="G108">
            <v>2.7439999999999999E-2</v>
          </cell>
        </row>
        <row r="109">
          <cell r="B109" t="str">
            <v>ALAMBRE DESNUDO No. 12AWG</v>
          </cell>
          <cell r="C109" t="str">
            <v>ML</v>
          </cell>
          <cell r="D109">
            <v>785.77719439999987</v>
          </cell>
          <cell r="E109">
            <v>149.29766693599998</v>
          </cell>
          <cell r="F109">
            <v>935.07486133599991</v>
          </cell>
          <cell r="G109">
            <v>2.9399999999999999E-2</v>
          </cell>
        </row>
        <row r="110">
          <cell r="B110" t="str">
            <v>CABLE DESNUDO No. 8AWG</v>
          </cell>
          <cell r="C110" t="str">
            <v>ML</v>
          </cell>
          <cell r="D110">
            <v>2260.2364312000004</v>
          </cell>
          <cell r="E110">
            <v>429.4449219280001</v>
          </cell>
          <cell r="F110">
            <v>2689.6813531280004</v>
          </cell>
          <cell r="G110">
            <v>7.5900000000000009E-2</v>
          </cell>
        </row>
        <row r="111">
          <cell r="B111" t="str">
            <v>Cable desnudo cobre N°6 AWG</v>
          </cell>
          <cell r="C111" t="str">
            <v>ML</v>
          </cell>
          <cell r="D111">
            <v>3493.3448616000001</v>
          </cell>
          <cell r="E111">
            <v>663.735523704</v>
          </cell>
          <cell r="F111">
            <v>4157.0803853039997</v>
          </cell>
          <cell r="G111">
            <v>0.121</v>
          </cell>
        </row>
        <row r="112">
          <cell r="B112" t="str">
            <v>CABLE DESNUDO No 4</v>
          </cell>
          <cell r="C112" t="str">
            <v>ML</v>
          </cell>
          <cell r="D112">
            <v>5377.6843471999991</v>
          </cell>
          <cell r="E112">
            <v>1021.7600259679998</v>
          </cell>
          <cell r="F112">
            <v>6399.4443731679985</v>
          </cell>
          <cell r="G112">
            <v>0.192</v>
          </cell>
        </row>
        <row r="113">
          <cell r="B113" t="str">
            <v>CABLE DESNUDO No 2</v>
          </cell>
          <cell r="C113" t="str">
            <v>ML</v>
          </cell>
          <cell r="D113">
            <v>8652.5651167999986</v>
          </cell>
          <cell r="E113">
            <v>1643.9873721919998</v>
          </cell>
          <cell r="F113">
            <v>10296.552488991998</v>
          </cell>
          <cell r="G113">
            <v>0.31</v>
          </cell>
        </row>
        <row r="114">
          <cell r="B114" t="str">
            <v>CABLE DESNUDO 1/0</v>
          </cell>
          <cell r="C114" t="str">
            <v>ML</v>
          </cell>
          <cell r="D114">
            <v>13535.757725599999</v>
          </cell>
          <cell r="E114">
            <v>2571.7939678639996</v>
          </cell>
          <cell r="F114">
            <v>16107.551693463998</v>
          </cell>
          <cell r="G114">
            <v>0.49</v>
          </cell>
        </row>
        <row r="115">
          <cell r="B115" t="str">
            <v>CABLE DESNUDO 2/0</v>
          </cell>
          <cell r="C115" t="str">
            <v>ML</v>
          </cell>
          <cell r="D115">
            <v>17104.004561600002</v>
          </cell>
          <cell r="E115">
            <v>3249.7608667040004</v>
          </cell>
          <cell r="F115">
            <v>20353.765428304003</v>
          </cell>
          <cell r="G115">
            <v>0.62</v>
          </cell>
        </row>
        <row r="116">
          <cell r="B116" t="str">
            <v>CABLE DESNUDO 4/0</v>
          </cell>
          <cell r="C116" t="str">
            <v>ML</v>
          </cell>
          <cell r="D116">
            <v>26802.423172800001</v>
          </cell>
          <cell r="E116">
            <v>5092.460402832</v>
          </cell>
          <cell r="F116">
            <v>31894.883575632</v>
          </cell>
          <cell r="G116">
            <v>0.97</v>
          </cell>
        </row>
        <row r="117">
          <cell r="B117" t="str">
            <v>CABLE ENCAUCHETADO ST-C 2x10</v>
          </cell>
          <cell r="C117" t="str">
            <v>ML</v>
          </cell>
          <cell r="D117">
            <v>4204.9136183999999</v>
          </cell>
          <cell r="E117">
            <v>798.93358749599997</v>
          </cell>
          <cell r="F117">
            <v>5003.8472058959997</v>
          </cell>
          <cell r="G117">
            <v>0.21</v>
          </cell>
        </row>
        <row r="118">
          <cell r="B118" t="str">
            <v>CABLE ENCAUCHETADO ST-C 2x12</v>
          </cell>
          <cell r="C118" t="str">
            <v>ML</v>
          </cell>
          <cell r="D118">
            <v>3117.4479160000001</v>
          </cell>
          <cell r="E118">
            <v>592.31510404000005</v>
          </cell>
          <cell r="F118">
            <v>3709.7630200399999</v>
          </cell>
          <cell r="G118">
            <v>0.14299999999999999</v>
          </cell>
        </row>
        <row r="119">
          <cell r="B119" t="str">
            <v>CABLE ENCAUCHETADO ST-C 2x14</v>
          </cell>
          <cell r="C119" t="str">
            <v>ML</v>
          </cell>
          <cell r="D119">
            <v>2292.8326607999998</v>
          </cell>
          <cell r="E119">
            <v>435.63820555199993</v>
          </cell>
          <cell r="F119">
            <v>2728.4708663519996</v>
          </cell>
          <cell r="G119">
            <v>0.105</v>
          </cell>
        </row>
        <row r="120">
          <cell r="B120" t="str">
            <v>CABLE ENCAUCHETADO ST-C 2x16</v>
          </cell>
          <cell r="C120" t="str">
            <v>ML</v>
          </cell>
          <cell r="D120">
            <v>1443.2500808000002</v>
          </cell>
          <cell r="E120">
            <v>274.21751535200002</v>
          </cell>
          <cell r="F120">
            <v>1717.4675961520002</v>
          </cell>
          <cell r="G120">
            <v>0.1</v>
          </cell>
        </row>
        <row r="121">
          <cell r="B121" t="str">
            <v>CABLE ENCAUCHETADO ST-C 2x18</v>
          </cell>
          <cell r="C121" t="str">
            <v>ML</v>
          </cell>
          <cell r="D121">
            <v>1061.8048408000002</v>
          </cell>
          <cell r="E121">
            <v>201.74291975200003</v>
          </cell>
          <cell r="F121">
            <v>1263.5477605520002</v>
          </cell>
          <cell r="G121">
            <v>0.09</v>
          </cell>
        </row>
        <row r="122">
          <cell r="B122" t="str">
            <v>CABLE ENCAUCHETADO ST-C 3x8</v>
          </cell>
          <cell r="C122" t="str">
            <v>ML</v>
          </cell>
          <cell r="D122">
            <v>9480.5172000000002</v>
          </cell>
          <cell r="E122">
            <v>1801.298268</v>
          </cell>
          <cell r="F122">
            <v>11281.815468000001</v>
          </cell>
          <cell r="G122">
            <v>0.443</v>
          </cell>
        </row>
        <row r="123">
          <cell r="B123" t="str">
            <v>CABLE ENCAUCHETADO ST-C 3x10</v>
          </cell>
          <cell r="C123" t="str">
            <v>ML</v>
          </cell>
          <cell r="D123">
            <v>5587.8259976000008</v>
          </cell>
          <cell r="E123">
            <v>1061.6869395440001</v>
          </cell>
          <cell r="F123">
            <v>6649.5129371440007</v>
          </cell>
          <cell r="G123">
            <v>0.26500000000000001</v>
          </cell>
        </row>
        <row r="124">
          <cell r="B124" t="str">
            <v>CABLE ENCAUCHETADO ST-C 3x12</v>
          </cell>
          <cell r="C124" t="str">
            <v>ML</v>
          </cell>
          <cell r="D124">
            <v>3978.8206215999999</v>
          </cell>
          <cell r="E124">
            <v>755.97591810400002</v>
          </cell>
          <cell r="F124">
            <v>4734.7965397039998</v>
          </cell>
          <cell r="G124">
            <v>0.17799999999999999</v>
          </cell>
        </row>
        <row r="125">
          <cell r="B125" t="str">
            <v>CABLE ENCAUCHETADO ST-C 3x14</v>
          </cell>
          <cell r="C125" t="str">
            <v>ML</v>
          </cell>
          <cell r="D125">
            <v>2819.9206288</v>
          </cell>
          <cell r="E125">
            <v>535.78491947199996</v>
          </cell>
          <cell r="F125">
            <v>3355.7055482719998</v>
          </cell>
          <cell r="G125">
            <v>0.129</v>
          </cell>
        </row>
        <row r="126">
          <cell r="B126" t="str">
            <v>CABLE ENCAUCHETADO ST-C 3x16</v>
          </cell>
          <cell r="C126" t="str">
            <v>ML</v>
          </cell>
          <cell r="D126">
            <v>1878.0976544</v>
          </cell>
          <cell r="E126">
            <v>356.83855433600002</v>
          </cell>
          <cell r="F126">
            <v>2234.936208736</v>
          </cell>
          <cell r="G126">
            <v>0.12</v>
          </cell>
        </row>
        <row r="127">
          <cell r="B127" t="str">
            <v>CABLE ENCAUCHETADO ST-C 3x18</v>
          </cell>
          <cell r="C127" t="str">
            <v>ML</v>
          </cell>
          <cell r="D127">
            <v>1443.2500808000002</v>
          </cell>
          <cell r="E127">
            <v>274.21751535200002</v>
          </cell>
          <cell r="F127">
            <v>1717.4675961520002</v>
          </cell>
          <cell r="G127">
            <v>0.12</v>
          </cell>
        </row>
        <row r="128">
          <cell r="B128" t="str">
            <v>CABLE ENCAUCHETADO ST-C 4x6</v>
          </cell>
          <cell r="C128" t="str">
            <v>ML</v>
          </cell>
          <cell r="D128">
            <v>18242.098450400001</v>
          </cell>
          <cell r="E128">
            <v>3465.9987055760002</v>
          </cell>
          <cell r="F128">
            <v>21708.097155976</v>
          </cell>
          <cell r="G128">
            <v>0.78500000000000003</v>
          </cell>
        </row>
        <row r="129">
          <cell r="B129" t="str">
            <v>CABLE ENCAUCHETADO ST-C 4x8</v>
          </cell>
          <cell r="C129" t="str">
            <v>ML</v>
          </cell>
          <cell r="D129">
            <v>11745.739244799999</v>
          </cell>
          <cell r="E129">
            <v>2231.6904565119999</v>
          </cell>
          <cell r="F129">
            <v>13977.429701311999</v>
          </cell>
          <cell r="G129">
            <v>0.54800000000000004</v>
          </cell>
        </row>
        <row r="130">
          <cell r="B130" t="str">
            <v>CABLE ENCAUCHETADO ST-C 4x10</v>
          </cell>
          <cell r="C130" t="str">
            <v>ML</v>
          </cell>
          <cell r="D130">
            <v>7674.5556999999999</v>
          </cell>
          <cell r="E130">
            <v>1458.165583</v>
          </cell>
          <cell r="F130">
            <v>9132.7212829999989</v>
          </cell>
          <cell r="G130">
            <v>0.33</v>
          </cell>
        </row>
        <row r="131">
          <cell r="B131" t="str">
            <v>CABLE ENCAUCHETADO ST-C 4x12</v>
          </cell>
          <cell r="C131" t="str">
            <v>ML</v>
          </cell>
          <cell r="D131">
            <v>4894.9827344000014</v>
          </cell>
          <cell r="E131">
            <v>930.0467195360003</v>
          </cell>
          <cell r="F131">
            <v>5825.029453936002</v>
          </cell>
          <cell r="G131">
            <v>0.22</v>
          </cell>
        </row>
        <row r="132">
          <cell r="B132" t="str">
            <v>CABLE ENCAUCHETADO ST-C 4x14</v>
          </cell>
          <cell r="C132" t="str">
            <v>ML</v>
          </cell>
          <cell r="D132">
            <v>3387.2337312</v>
          </cell>
          <cell r="E132">
            <v>643.57440892800003</v>
          </cell>
          <cell r="F132">
            <v>4030.8081401280001</v>
          </cell>
          <cell r="G132">
            <v>0.157</v>
          </cell>
        </row>
        <row r="133">
          <cell r="B133" t="str">
            <v>CABLE ENCAUCHETADO ST-C 4x16</v>
          </cell>
          <cell r="C133" t="str">
            <v>ML</v>
          </cell>
          <cell r="D133">
            <v>2305.3163232000002</v>
          </cell>
          <cell r="E133">
            <v>438.01010140800003</v>
          </cell>
          <cell r="F133">
            <v>2743.3264246080003</v>
          </cell>
          <cell r="G133">
            <v>9.8000000000000004E-2</v>
          </cell>
        </row>
        <row r="134">
          <cell r="B134" t="str">
            <v>CABLE ENCAUCHETADO ST-C 4x18</v>
          </cell>
          <cell r="C134" t="str">
            <v>ML</v>
          </cell>
          <cell r="D134">
            <v>1835.0983727999999</v>
          </cell>
          <cell r="E134">
            <v>348.66869083199998</v>
          </cell>
          <cell r="F134">
            <v>2183.7670636319999</v>
          </cell>
          <cell r="G134">
            <v>0.1</v>
          </cell>
        </row>
        <row r="135">
          <cell r="B135" t="str">
            <v>CABLE ENCAUCHETADO ST-C 5x10</v>
          </cell>
          <cell r="C135" t="str">
            <v>ML</v>
          </cell>
          <cell r="D135">
            <v>21191.826050266664</v>
          </cell>
          <cell r="E135">
            <v>4026.446949550666</v>
          </cell>
          <cell r="F135">
            <v>25218.272999817331</v>
          </cell>
          <cell r="G135">
            <v>0.41299999999999998</v>
          </cell>
        </row>
        <row r="136">
          <cell r="B136" t="str">
            <v>CABLE ENCAUCHETADO ST-C 5x12</v>
          </cell>
          <cell r="C136" t="str">
            <v>ML</v>
          </cell>
          <cell r="D136">
            <v>15701.904330933332</v>
          </cell>
          <cell r="E136">
            <v>2983.361822877333</v>
          </cell>
          <cell r="F136">
            <v>18685.266153810666</v>
          </cell>
          <cell r="G136">
            <v>0.27500000000000002</v>
          </cell>
        </row>
        <row r="137">
          <cell r="B137" t="str">
            <v>CABLE SINTOX 10</v>
          </cell>
          <cell r="C137">
            <v>0</v>
          </cell>
          <cell r="D137">
            <v>1738.6967576000002</v>
          </cell>
          <cell r="E137">
            <v>330.35238394400005</v>
          </cell>
          <cell r="F137">
            <v>2069.0491415440001</v>
          </cell>
          <cell r="G137">
            <v>0.35599999999999998</v>
          </cell>
        </row>
        <row r="138">
          <cell r="B138" t="str">
            <v>CABLE SINTOX 12</v>
          </cell>
          <cell r="C138">
            <v>0</v>
          </cell>
          <cell r="D138">
            <v>1201.8992744</v>
          </cell>
          <cell r="E138">
            <v>228.36086213600001</v>
          </cell>
          <cell r="F138">
            <v>1430.2601365359999</v>
          </cell>
          <cell r="G138">
            <v>0.35599999999999998</v>
          </cell>
        </row>
        <row r="139">
          <cell r="B139" t="str">
            <v>CABLE THHN-THWN 14</v>
          </cell>
          <cell r="C139" t="str">
            <v>ML</v>
          </cell>
          <cell r="D139">
            <v>764.97109039999998</v>
          </cell>
          <cell r="E139">
            <v>145.34450717600001</v>
          </cell>
          <cell r="F139">
            <v>910.31559757599996</v>
          </cell>
          <cell r="G139">
            <v>0.35599999999999998</v>
          </cell>
        </row>
        <row r="140">
          <cell r="B140" t="str">
            <v>CABLE THHN-THWN 12</v>
          </cell>
          <cell r="C140" t="str">
            <v>ML</v>
          </cell>
          <cell r="D140">
            <v>1093.0139967999999</v>
          </cell>
          <cell r="E140">
            <v>207.67265939199999</v>
          </cell>
          <cell r="F140">
            <v>1300.6866561919999</v>
          </cell>
          <cell r="G140">
            <v>0.35599999999999998</v>
          </cell>
        </row>
        <row r="141">
          <cell r="B141" t="str">
            <v>CABLE THHN-THWN 10</v>
          </cell>
          <cell r="C141" t="str">
            <v>ML</v>
          </cell>
          <cell r="D141">
            <v>1580.5703672</v>
          </cell>
          <cell r="E141">
            <v>300.30836976799998</v>
          </cell>
          <cell r="F141">
            <v>1880.8787369679999</v>
          </cell>
          <cell r="G141">
            <v>5.8000000000000003E-2</v>
          </cell>
        </row>
        <row r="142">
          <cell r="B142" t="str">
            <v>CABLE THHN-THWN 8</v>
          </cell>
          <cell r="C142" t="str">
            <v>ML</v>
          </cell>
          <cell r="D142">
            <v>2344.8479207999999</v>
          </cell>
          <cell r="E142">
            <v>445.52110495199997</v>
          </cell>
          <cell r="F142">
            <v>2790.3690257519997</v>
          </cell>
          <cell r="G142">
            <v>9.6000000000000002E-2</v>
          </cell>
        </row>
        <row r="143">
          <cell r="B143" t="str">
            <v>CABLE THHN-THWN 6</v>
          </cell>
          <cell r="C143" t="str">
            <v>ML</v>
          </cell>
          <cell r="D143">
            <v>3828.323136</v>
          </cell>
          <cell r="E143">
            <v>727.38139583999998</v>
          </cell>
          <cell r="F143">
            <v>4555.7045318399996</v>
          </cell>
          <cell r="G143">
            <v>0.14499999999999999</v>
          </cell>
        </row>
        <row r="144">
          <cell r="B144" t="str">
            <v>CABLE THHN-THWN 4</v>
          </cell>
          <cell r="C144" t="str">
            <v>ML</v>
          </cell>
          <cell r="D144">
            <v>5585.7453871999996</v>
          </cell>
          <cell r="E144">
            <v>1061.291623568</v>
          </cell>
          <cell r="F144">
            <v>6647.0370107679992</v>
          </cell>
          <cell r="G144">
            <v>0.23200000000000001</v>
          </cell>
        </row>
        <row r="145">
          <cell r="B145" t="str">
            <v>CABLE THHN-THWN 2</v>
          </cell>
          <cell r="C145" t="str">
            <v>ML</v>
          </cell>
          <cell r="D145">
            <v>8663.6617055999996</v>
          </cell>
          <cell r="E145">
            <v>1646.095724064</v>
          </cell>
          <cell r="F145">
            <v>10309.757429664</v>
          </cell>
          <cell r="G145">
            <v>0.35599999999999998</v>
          </cell>
        </row>
        <row r="146">
          <cell r="B146" t="str">
            <v>CABLE THHN-THWN 1/0</v>
          </cell>
          <cell r="C146" t="str">
            <v>ML</v>
          </cell>
          <cell r="D146">
            <v>14154.392551200001</v>
          </cell>
          <cell r="E146">
            <v>2689.3345847280002</v>
          </cell>
          <cell r="F146">
            <v>16843.727135928002</v>
          </cell>
          <cell r="G146">
            <v>0.55600000000000005</v>
          </cell>
        </row>
        <row r="147">
          <cell r="B147" t="str">
            <v>CABLE THHN-THWN 2/0</v>
          </cell>
          <cell r="C147" t="str">
            <v>ML</v>
          </cell>
          <cell r="D147">
            <v>17688.656083999998</v>
          </cell>
          <cell r="E147">
            <v>3360.8446559599997</v>
          </cell>
          <cell r="F147">
            <v>21049.50073996</v>
          </cell>
          <cell r="G147">
            <v>0.69099999999999995</v>
          </cell>
        </row>
        <row r="148">
          <cell r="B148" t="str">
            <v>CABLE THHN-THWN 4/0</v>
          </cell>
          <cell r="C148" t="str">
            <v>ML</v>
          </cell>
          <cell r="D148">
            <v>27713.730528</v>
          </cell>
          <cell r="E148">
            <v>5265.6088003200002</v>
          </cell>
          <cell r="F148">
            <v>32979.339328319998</v>
          </cell>
          <cell r="G148">
            <v>1.0720000000000001</v>
          </cell>
        </row>
        <row r="149">
          <cell r="B149" t="str">
            <v>TERMINALES, CONECTORES, PRENSAESTOPAS</v>
          </cell>
          <cell r="C149">
            <v>0</v>
          </cell>
          <cell r="D149">
            <v>0</v>
          </cell>
          <cell r="E149">
            <v>0</v>
          </cell>
          <cell r="F149">
            <v>0</v>
          </cell>
          <cell r="G149">
            <v>0</v>
          </cell>
        </row>
        <row r="150">
          <cell r="B150" t="str">
            <v>TERMINAL P/PONCHAR   8 AWG</v>
          </cell>
          <cell r="C150">
            <v>0</v>
          </cell>
          <cell r="D150">
            <v>1324.0247999999999</v>
          </cell>
          <cell r="E150">
            <v>251.56471199999999</v>
          </cell>
          <cell r="F150">
            <v>1575.589512</v>
          </cell>
          <cell r="G150">
            <v>0.05</v>
          </cell>
        </row>
        <row r="151">
          <cell r="B151" t="str">
            <v>TERMINAL P/PONCHAR 1/0 AWG</v>
          </cell>
          <cell r="C151">
            <v>0</v>
          </cell>
          <cell r="D151">
            <v>5516.7699999999995</v>
          </cell>
          <cell r="E151">
            <v>1048.1862999999998</v>
          </cell>
          <cell r="F151">
            <v>6564.9562999999998</v>
          </cell>
          <cell r="G151">
            <v>0.05</v>
          </cell>
        </row>
        <row r="152">
          <cell r="B152" t="str">
            <v>TERMINAL P/PONCHAR 10  AWG</v>
          </cell>
          <cell r="C152">
            <v>0</v>
          </cell>
          <cell r="D152">
            <v>772.34780000000001</v>
          </cell>
          <cell r="E152">
            <v>146.746082</v>
          </cell>
          <cell r="F152">
            <v>919.09388200000001</v>
          </cell>
          <cell r="G152">
            <v>0</v>
          </cell>
        </row>
        <row r="153">
          <cell r="B153" t="str">
            <v>TERMINAL P/PONCHAR 2 AWG</v>
          </cell>
          <cell r="C153">
            <v>0</v>
          </cell>
          <cell r="D153">
            <v>2537.7141999999999</v>
          </cell>
          <cell r="E153">
            <v>482.16569799999996</v>
          </cell>
          <cell r="F153">
            <v>3019.8798979999997</v>
          </cell>
          <cell r="G153">
            <v>0.05</v>
          </cell>
        </row>
        <row r="154">
          <cell r="B154" t="str">
            <v>TERMINAL P/PONCHAR 2/0 AWG</v>
          </cell>
          <cell r="C154">
            <v>0</v>
          </cell>
          <cell r="D154">
            <v>6620.1239999999998</v>
          </cell>
          <cell r="E154">
            <v>1257.82356</v>
          </cell>
          <cell r="F154">
            <v>7877.9475599999996</v>
          </cell>
          <cell r="G154">
            <v>0</v>
          </cell>
        </row>
        <row r="155">
          <cell r="B155" t="str">
            <v>TERMINAL P/PONCHAR 4 AWG</v>
          </cell>
          <cell r="C155">
            <v>0</v>
          </cell>
          <cell r="D155">
            <v>1599.8633</v>
          </cell>
          <cell r="E155">
            <v>303.97402699999998</v>
          </cell>
          <cell r="F155">
            <v>1903.837327</v>
          </cell>
          <cell r="G155">
            <v>0</v>
          </cell>
        </row>
        <row r="156">
          <cell r="B156" t="str">
            <v>TERMINAL P/PONCHAR 4/0 AWG</v>
          </cell>
          <cell r="C156">
            <v>0</v>
          </cell>
          <cell r="D156">
            <v>9930.1859999999997</v>
          </cell>
          <cell r="E156">
            <v>1886.73534</v>
          </cell>
          <cell r="F156">
            <v>11816.921339999999</v>
          </cell>
          <cell r="G156">
            <v>0.05</v>
          </cell>
        </row>
        <row r="157">
          <cell r="B157" t="str">
            <v>TERMINAL P/PONCHAR 6 AWG</v>
          </cell>
          <cell r="C157">
            <v>0</v>
          </cell>
          <cell r="D157">
            <v>1434.3601999999998</v>
          </cell>
          <cell r="E157">
            <v>272.52843799999999</v>
          </cell>
          <cell r="F157">
            <v>1706.8886379999999</v>
          </cell>
          <cell r="G157">
            <v>0.05</v>
          </cell>
        </row>
        <row r="158">
          <cell r="B158" t="str">
            <v>CONECTOR 3M AUTODESFORRE 560 AZUL</v>
          </cell>
          <cell r="C158">
            <v>0</v>
          </cell>
          <cell r="D158">
            <v>482.16569800000002</v>
          </cell>
          <cell r="E158">
            <v>91.611482620000004</v>
          </cell>
          <cell r="F158">
            <v>573.77718062000008</v>
          </cell>
          <cell r="G158">
            <v>0</v>
          </cell>
        </row>
        <row r="159">
          <cell r="B159" t="str">
            <v>CONECTOR 3M AUTODESFORRE 562 AMARILL</v>
          </cell>
          <cell r="C159">
            <v>0</v>
          </cell>
          <cell r="D159">
            <v>688.49289599999997</v>
          </cell>
          <cell r="E159">
            <v>130.81365023999999</v>
          </cell>
          <cell r="F159">
            <v>819.30654623999999</v>
          </cell>
          <cell r="G159">
            <v>0</v>
          </cell>
        </row>
        <row r="160">
          <cell r="B160" t="str">
            <v>Conector a la bandeja portacables del cable de puesta a tierra..</v>
          </cell>
          <cell r="C160">
            <v>0</v>
          </cell>
          <cell r="D160">
            <v>5516.7699999999995</v>
          </cell>
          <cell r="E160">
            <v>1048.1862999999998</v>
          </cell>
          <cell r="F160">
            <v>6564.9562999999998</v>
          </cell>
          <cell r="G160">
            <v>0</v>
          </cell>
        </row>
        <row r="161">
          <cell r="B161" t="str">
            <v>CONECTOR RECTO 1" USA COOPEX</v>
          </cell>
          <cell r="C161">
            <v>0</v>
          </cell>
          <cell r="D161">
            <v>5233.2693194444446</v>
          </cell>
          <cell r="E161">
            <v>994.3211706944445</v>
          </cell>
          <cell r="F161">
            <v>6227.5904901388894</v>
          </cell>
          <cell r="G161">
            <v>0</v>
          </cell>
        </row>
        <row r="162">
          <cell r="B162" t="str">
            <v>CONECTOR RESORTE AZUL 12-16</v>
          </cell>
          <cell r="C162">
            <v>0</v>
          </cell>
          <cell r="D162">
            <v>2096.3725999999997</v>
          </cell>
          <cell r="E162">
            <v>398.31079399999993</v>
          </cell>
          <cell r="F162">
            <v>2494.6833939999997</v>
          </cell>
          <cell r="G162">
            <v>0</v>
          </cell>
        </row>
        <row r="163">
          <cell r="B163" t="str">
            <v>CONECTOR RESORTE AZUL/GRIS 14-6 3M</v>
          </cell>
          <cell r="C163">
            <v>0</v>
          </cell>
          <cell r="D163">
            <v>943.36766999999998</v>
          </cell>
          <cell r="E163">
            <v>179.23985730000001</v>
          </cell>
          <cell r="F163">
            <v>1122.6075272999999</v>
          </cell>
          <cell r="G163">
            <v>0</v>
          </cell>
        </row>
        <row r="164">
          <cell r="B164" t="str">
            <v>CONECTOR RESORTE NAR/AZUL 22-12 3M</v>
          </cell>
          <cell r="C164">
            <v>0</v>
          </cell>
          <cell r="D164">
            <v>392.79402399999998</v>
          </cell>
          <cell r="E164">
            <v>74.630864559999992</v>
          </cell>
          <cell r="F164">
            <v>467.42488856</v>
          </cell>
          <cell r="G164">
            <v>0</v>
          </cell>
        </row>
        <row r="165">
          <cell r="B165" t="str">
            <v>CONECTOR RESORTE ROJO/AMA 16-10 3M</v>
          </cell>
          <cell r="C165" t="str">
            <v>UN</v>
          </cell>
          <cell r="D165">
            <v>609.6982017241379</v>
          </cell>
          <cell r="E165">
            <v>115.84265832758621</v>
          </cell>
          <cell r="F165">
            <v>725.54086005172417</v>
          </cell>
          <cell r="G165">
            <v>0.03</v>
          </cell>
        </row>
        <row r="166">
          <cell r="B166" t="str">
            <v>CONECTOR TIERRA GRIFEQUIP  CM585327</v>
          </cell>
          <cell r="C166" t="str">
            <v>UN</v>
          </cell>
          <cell r="D166">
            <v>13725.343293103448</v>
          </cell>
          <cell r="E166">
            <v>2607.8152256896551</v>
          </cell>
          <cell r="F166">
            <v>16333.158518793103</v>
          </cell>
          <cell r="G166">
            <v>0.15</v>
          </cell>
        </row>
        <row r="167">
          <cell r="B167" t="str">
            <v>LAMINA UNION ED275 EZ   CM558221</v>
          </cell>
          <cell r="C167" t="str">
            <v>UN</v>
          </cell>
          <cell r="D167">
            <v>4173.246271551724</v>
          </cell>
          <cell r="E167">
            <v>792.9167915948276</v>
          </cell>
          <cell r="F167">
            <v>4966.1630631465514</v>
          </cell>
          <cell r="G167">
            <v>0.13</v>
          </cell>
        </row>
        <row r="168">
          <cell r="B168" t="str">
            <v>Prensa estopa de 1/2".</v>
          </cell>
          <cell r="C168">
            <v>0</v>
          </cell>
          <cell r="D168">
            <v>1655.0309999999999</v>
          </cell>
          <cell r="E168">
            <v>314.45589000000001</v>
          </cell>
          <cell r="F168">
            <v>1969.4868899999999</v>
          </cell>
          <cell r="G168">
            <v>0</v>
          </cell>
        </row>
        <row r="169">
          <cell r="B169" t="str">
            <v>PRENSA ESTOPA DEXSON 1 1/8" PG29</v>
          </cell>
          <cell r="C169">
            <v>0</v>
          </cell>
          <cell r="D169">
            <v>2096.3725999999997</v>
          </cell>
          <cell r="E169">
            <v>398.31079399999993</v>
          </cell>
          <cell r="F169">
            <v>2494.6833939999997</v>
          </cell>
          <cell r="G169">
            <v>0</v>
          </cell>
        </row>
        <row r="170">
          <cell r="B170" t="str">
            <v>PRENSA ESTOPA DEXSON 1/2 PG13.5</v>
          </cell>
          <cell r="C170" t="str">
            <v>UN</v>
          </cell>
          <cell r="D170">
            <v>1008.2372758620691</v>
          </cell>
          <cell r="E170">
            <v>191.56508241379314</v>
          </cell>
          <cell r="F170">
            <v>1199.8023582758622</v>
          </cell>
          <cell r="G170">
            <v>0.1</v>
          </cell>
        </row>
        <row r="171">
          <cell r="B171" t="str">
            <v>PRENSA ESTOPA DEXSON 1/4 PG7</v>
          </cell>
          <cell r="C171">
            <v>0</v>
          </cell>
          <cell r="D171">
            <v>430.30806000000001</v>
          </cell>
          <cell r="E171">
            <v>81.75853140000001</v>
          </cell>
          <cell r="F171">
            <v>512.06659139999999</v>
          </cell>
          <cell r="G171">
            <v>0</v>
          </cell>
        </row>
        <row r="172">
          <cell r="B172" t="str">
            <v>PRENSA ESTOPA DEXSON 3/4 PG21</v>
          </cell>
          <cell r="C172">
            <v>0</v>
          </cell>
          <cell r="D172">
            <v>1864.6682599999999</v>
          </cell>
          <cell r="E172">
            <v>354.28696939999998</v>
          </cell>
          <cell r="F172">
            <v>2218.9552294</v>
          </cell>
          <cell r="G172">
            <v>0</v>
          </cell>
        </row>
        <row r="173">
          <cell r="B173" t="str">
            <v>PRENSA ESTOPA DEXSON 3/8 PG11</v>
          </cell>
          <cell r="C173">
            <v>0</v>
          </cell>
          <cell r="D173">
            <v>937.85089999999991</v>
          </cell>
          <cell r="E173">
            <v>178.19167099999999</v>
          </cell>
          <cell r="F173">
            <v>1116.042571</v>
          </cell>
          <cell r="G173">
            <v>0</v>
          </cell>
        </row>
        <row r="174">
          <cell r="B174" t="str">
            <v>PRENSA ESTOPA DEXSON 5/16 PG9</v>
          </cell>
          <cell r="C174">
            <v>0</v>
          </cell>
          <cell r="D174">
            <v>766.83103000000006</v>
          </cell>
          <cell r="E174">
            <v>145.6978957</v>
          </cell>
          <cell r="F174">
            <v>912.52892570000006</v>
          </cell>
          <cell r="G174">
            <v>0</v>
          </cell>
        </row>
        <row r="175">
          <cell r="B175" t="str">
            <v>PRENSA ESTOPA DEXSON 5/8 PG16</v>
          </cell>
          <cell r="C175">
            <v>0</v>
          </cell>
          <cell r="D175">
            <v>1158.5217</v>
          </cell>
          <cell r="E175">
            <v>220.119123</v>
          </cell>
          <cell r="F175">
            <v>1378.640823</v>
          </cell>
          <cell r="G175">
            <v>0</v>
          </cell>
        </row>
        <row r="176">
          <cell r="B176" t="str">
            <v>CAJAS METÁLICAS</v>
          </cell>
          <cell r="C176">
            <v>0</v>
          </cell>
          <cell r="D176">
            <v>0</v>
          </cell>
          <cell r="E176">
            <v>0</v>
          </cell>
          <cell r="F176">
            <v>0</v>
          </cell>
          <cell r="G176">
            <v>0</v>
          </cell>
        </row>
        <row r="177">
          <cell r="B177" t="str">
            <v>CAJA EMPALME 13x13x8</v>
          </cell>
          <cell r="C177" t="str">
            <v>UN</v>
          </cell>
          <cell r="D177">
            <v>8219.9872999999989</v>
          </cell>
          <cell r="E177">
            <v>1561.7975869999998</v>
          </cell>
          <cell r="F177">
            <v>9781.784886999998</v>
          </cell>
          <cell r="G177">
            <v>0.25</v>
          </cell>
        </row>
        <row r="178">
          <cell r="B178" t="str">
            <v>CAJA EMPALME 15x15x10 C/BISAGRA TROQ</v>
          </cell>
          <cell r="C178" t="str">
            <v>UN</v>
          </cell>
          <cell r="D178">
            <v>17360.1302</v>
          </cell>
          <cell r="E178">
            <v>3298.4247380000002</v>
          </cell>
          <cell r="F178">
            <v>20658.554938000001</v>
          </cell>
          <cell r="G178">
            <v>0.28999999999999998</v>
          </cell>
        </row>
        <row r="179">
          <cell r="B179" t="str">
            <v>CAJA EMPALME 20x20x10 C/BISAGRA TROQ</v>
          </cell>
          <cell r="C179" t="str">
            <v>UN</v>
          </cell>
          <cell r="D179">
            <v>14348.8980992</v>
          </cell>
          <cell r="E179">
            <v>2726.2906388480001</v>
          </cell>
          <cell r="F179">
            <v>17075.188738048</v>
          </cell>
          <cell r="G179">
            <v>0.4</v>
          </cell>
        </row>
        <row r="180">
          <cell r="B180" t="str">
            <v>CAJA EMPALME 20x20x15 C/BISAGRA TROQ</v>
          </cell>
          <cell r="C180" t="str">
            <v>UN</v>
          </cell>
          <cell r="D180">
            <v>20060.564549759998</v>
          </cell>
          <cell r="E180">
            <v>3811.5072644543998</v>
          </cell>
          <cell r="F180">
            <v>23872.071814214396</v>
          </cell>
          <cell r="G180">
            <v>0.5</v>
          </cell>
        </row>
        <row r="181">
          <cell r="B181" t="str">
            <v>CAJA EMPALME 25x25x10 C/BISAGRA TROQ</v>
          </cell>
          <cell r="C181" t="str">
            <v>UN</v>
          </cell>
          <cell r="D181">
            <v>24379.158306999998</v>
          </cell>
          <cell r="E181">
            <v>4632.0400783299992</v>
          </cell>
          <cell r="F181">
            <v>29011.198385329997</v>
          </cell>
          <cell r="G181">
            <v>0.625</v>
          </cell>
        </row>
        <row r="182">
          <cell r="B182" t="str">
            <v>CAJA EMPALME 25x25x15 C/BISAGRA TROQ</v>
          </cell>
          <cell r="C182" t="str">
            <v>UN</v>
          </cell>
          <cell r="D182">
            <v>19526.055737999999</v>
          </cell>
          <cell r="E182">
            <v>3709.9505902199999</v>
          </cell>
          <cell r="F182">
            <v>23236.006328219999</v>
          </cell>
          <cell r="G182">
            <v>0.625</v>
          </cell>
        </row>
        <row r="183">
          <cell r="B183" t="str">
            <v>CAJA EMPALME 30x30x10</v>
          </cell>
          <cell r="C183" t="str">
            <v>UN</v>
          </cell>
          <cell r="D183">
            <v>29533.608920479997</v>
          </cell>
          <cell r="E183">
            <v>5611.3856948911998</v>
          </cell>
          <cell r="F183">
            <v>35144.994615371194</v>
          </cell>
          <cell r="G183">
            <v>0.8</v>
          </cell>
        </row>
        <row r="184">
          <cell r="B184" t="str">
            <v>CAJA EMPALME 30x30x15</v>
          </cell>
          <cell r="C184" t="str">
            <v>UN</v>
          </cell>
          <cell r="D184">
            <v>31205.32263296</v>
          </cell>
          <cell r="E184">
            <v>5929.0113002624003</v>
          </cell>
          <cell r="F184">
            <v>37134.333933222399</v>
          </cell>
          <cell r="G184">
            <v>0.9</v>
          </cell>
        </row>
        <row r="185">
          <cell r="B185" t="str">
            <v>CAJA EMPALME 40x40x15</v>
          </cell>
          <cell r="C185" t="str">
            <v>UN</v>
          </cell>
          <cell r="D185">
            <v>43464.556524480002</v>
          </cell>
          <cell r="E185">
            <v>8258.2657396512004</v>
          </cell>
          <cell r="F185">
            <v>51722.822264131202</v>
          </cell>
          <cell r="G185">
            <v>1.2</v>
          </cell>
        </row>
        <row r="186">
          <cell r="B186" t="str">
            <v>CAJA EMPALME 40x40x15 TROQUELADA</v>
          </cell>
          <cell r="C186" t="str">
            <v>UN</v>
          </cell>
          <cell r="D186">
            <v>92119</v>
          </cell>
          <cell r="E186">
            <v>17502.61</v>
          </cell>
          <cell r="F186">
            <v>109621.61</v>
          </cell>
          <cell r="G186">
            <v>1.2</v>
          </cell>
        </row>
        <row r="187">
          <cell r="B187" t="str">
            <v>CAJA METALICA 12x12x5 cm GRIS TEXTURIZADO.</v>
          </cell>
          <cell r="C187" t="str">
            <v>UN</v>
          </cell>
          <cell r="D187">
            <v>6182.5870689655185</v>
          </cell>
          <cell r="E187">
            <v>1174.6915431034486</v>
          </cell>
          <cell r="F187">
            <v>7357.278612068967</v>
          </cell>
          <cell r="G187">
            <v>0.55000000000000004</v>
          </cell>
        </row>
        <row r="188">
          <cell r="B188" t="str">
            <v>CAJA ARRANCADOR 40X30X20 TERCOL CA-40</v>
          </cell>
          <cell r="C188" t="str">
            <v>UN</v>
          </cell>
          <cell r="D188">
            <v>103095.19105199999</v>
          </cell>
          <cell r="E188">
            <v>19588.08629988</v>
          </cell>
          <cell r="F188">
            <v>122683.27735187999</v>
          </cell>
          <cell r="G188">
            <v>5</v>
          </cell>
        </row>
        <row r="189">
          <cell r="B189" t="str">
            <v>CAJA PVC 2''x4"</v>
          </cell>
          <cell r="C189" t="str">
            <v>UN</v>
          </cell>
          <cell r="D189">
            <v>951.16724137931033</v>
          </cell>
          <cell r="E189">
            <v>180.72177586206897</v>
          </cell>
          <cell r="F189">
            <v>1131.8890172413794</v>
          </cell>
          <cell r="G189">
            <v>0.15</v>
          </cell>
        </row>
        <row r="190">
          <cell r="B190" t="str">
            <v>CAJA PVC 4''x4"</v>
          </cell>
          <cell r="C190" t="str">
            <v>UN</v>
          </cell>
          <cell r="D190">
            <v>1141.4006896551725</v>
          </cell>
          <cell r="E190">
            <v>216.86613103448278</v>
          </cell>
          <cell r="F190">
            <v>1358.2668206896553</v>
          </cell>
          <cell r="G190">
            <v>0.25</v>
          </cell>
        </row>
        <row r="191">
          <cell r="B191" t="str">
            <v>TAPAFLUX PVC</v>
          </cell>
          <cell r="C191" t="str">
            <v>UN</v>
          </cell>
          <cell r="D191">
            <v>570.70034482758626</v>
          </cell>
          <cell r="E191">
            <v>108.43306551724139</v>
          </cell>
          <cell r="F191">
            <v>679.13341034482767</v>
          </cell>
          <cell r="G191">
            <v>0.05</v>
          </cell>
        </row>
        <row r="192">
          <cell r="B192" t="str">
            <v>CAJA RAWELT 2x4 2 SALIDAS DE 1"</v>
          </cell>
          <cell r="C192" t="str">
            <v>UN</v>
          </cell>
          <cell r="D192">
            <v>12893.00042912</v>
          </cell>
          <cell r="E192">
            <v>2449.6700815327999</v>
          </cell>
          <cell r="F192">
            <v>15342.670510652801</v>
          </cell>
          <cell r="G192">
            <v>0.15</v>
          </cell>
        </row>
        <row r="193">
          <cell r="B193" t="str">
            <v>CAJA RAWELT 2x4 2 SALIDAS DE 3/4</v>
          </cell>
          <cell r="C193" t="str">
            <v>UN</v>
          </cell>
          <cell r="D193">
            <v>7985.0489913793108</v>
          </cell>
          <cell r="E193">
            <v>1517.1593083620692</v>
          </cell>
          <cell r="F193">
            <v>9502.20829974138</v>
          </cell>
          <cell r="G193">
            <v>0.5</v>
          </cell>
        </row>
        <row r="194">
          <cell r="B194" t="str">
            <v>CAJA RAWELT 2x4 3 SALIDAS DE 1"</v>
          </cell>
          <cell r="C194" t="str">
            <v>UN</v>
          </cell>
          <cell r="D194">
            <v>12893.00042912</v>
          </cell>
          <cell r="E194">
            <v>2449.6700815327999</v>
          </cell>
          <cell r="F194">
            <v>15342.670510652801</v>
          </cell>
          <cell r="G194">
            <v>0.15</v>
          </cell>
        </row>
        <row r="195">
          <cell r="B195" t="str">
            <v>CAJA RAWELT 2x4 3 SALIDAS DE 1/2</v>
          </cell>
          <cell r="C195">
            <v>0</v>
          </cell>
          <cell r="D195">
            <v>10910.1298551</v>
          </cell>
          <cell r="E195">
            <v>2072.9246724690001</v>
          </cell>
          <cell r="F195">
            <v>12983.054527569</v>
          </cell>
          <cell r="G195">
            <v>0.15</v>
          </cell>
        </row>
        <row r="196">
          <cell r="B196" t="str">
            <v>CAJA RAWELT 2x4 3 SALIDAS DE 3/4</v>
          </cell>
          <cell r="C196">
            <v>0</v>
          </cell>
          <cell r="D196">
            <v>12398.1130595</v>
          </cell>
          <cell r="E196">
            <v>2355.6414813050001</v>
          </cell>
          <cell r="F196">
            <v>14753.754540804999</v>
          </cell>
          <cell r="G196">
            <v>0.15</v>
          </cell>
        </row>
        <row r="197">
          <cell r="B197" t="str">
            <v>CAJA RAWELT 2x4 4 SALIDAS DE 1"</v>
          </cell>
          <cell r="C197">
            <v>0</v>
          </cell>
          <cell r="D197">
            <v>12893.00042912</v>
          </cell>
          <cell r="E197">
            <v>2449.6700815327999</v>
          </cell>
          <cell r="F197">
            <v>15342.670510652801</v>
          </cell>
          <cell r="G197">
            <v>0.15</v>
          </cell>
        </row>
        <row r="198">
          <cell r="B198" t="str">
            <v>CAJA RAWELT 2x4 4 SALIDAS DE 1/2</v>
          </cell>
          <cell r="C198">
            <v>0</v>
          </cell>
          <cell r="D198">
            <v>11268.444066600001</v>
          </cell>
          <cell r="E198">
            <v>2141.0043726540002</v>
          </cell>
          <cell r="F198">
            <v>13409.448439254002</v>
          </cell>
          <cell r="G198">
            <v>0.15</v>
          </cell>
        </row>
        <row r="199">
          <cell r="B199" t="str">
            <v>CAJA RAWELT 2x4 4 SALIDAS DE 3/4</v>
          </cell>
          <cell r="C199">
            <v>0</v>
          </cell>
          <cell r="D199">
            <v>11078.35823948</v>
          </cell>
          <cell r="E199">
            <v>2104.8880655011999</v>
          </cell>
          <cell r="F199">
            <v>13183.2463049812</v>
          </cell>
          <cell r="G199">
            <v>0.15</v>
          </cell>
        </row>
        <row r="200">
          <cell r="B200" t="str">
            <v>CAJA RAWELT 4x4 2 SALIDAS DE 1/2</v>
          </cell>
          <cell r="C200">
            <v>0</v>
          </cell>
          <cell r="D200">
            <v>21424.442496240004</v>
          </cell>
          <cell r="E200">
            <v>4070.6440742856007</v>
          </cell>
          <cell r="F200">
            <v>25495.086570525604</v>
          </cell>
          <cell r="G200">
            <v>0.3</v>
          </cell>
        </row>
        <row r="201">
          <cell r="B201" t="str">
            <v>CAJA RAWELT 4x4 3 SALIDAS DE 1/2</v>
          </cell>
          <cell r="C201">
            <v>0</v>
          </cell>
          <cell r="D201">
            <v>21424.442496240004</v>
          </cell>
          <cell r="E201">
            <v>4070.6440742856007</v>
          </cell>
          <cell r="F201">
            <v>25495.086570525604</v>
          </cell>
          <cell r="G201">
            <v>0.3</v>
          </cell>
        </row>
        <row r="202">
          <cell r="B202" t="str">
            <v>CAJA RAWELT 4x4 3 SALIDAS DE 3/4</v>
          </cell>
          <cell r="C202">
            <v>0</v>
          </cell>
          <cell r="D202">
            <v>21870.285780559996</v>
          </cell>
          <cell r="E202">
            <v>4155.354298306399</v>
          </cell>
          <cell r="F202">
            <v>26025.640078866396</v>
          </cell>
          <cell r="G202">
            <v>0.3</v>
          </cell>
        </row>
        <row r="203">
          <cell r="B203" t="str">
            <v>CAJA RAWELT 4x4 4 SALIDAS DE 1/2</v>
          </cell>
          <cell r="C203">
            <v>0</v>
          </cell>
          <cell r="D203">
            <v>21423.714282600002</v>
          </cell>
          <cell r="E203">
            <v>4070.5057136940004</v>
          </cell>
          <cell r="F203">
            <v>25494.219996294003</v>
          </cell>
          <cell r="G203">
            <v>0.3</v>
          </cell>
        </row>
        <row r="204">
          <cell r="B204" t="str">
            <v>CAJA RAWELT 4x4 4 SALIDAS DE 3/4</v>
          </cell>
          <cell r="C204">
            <v>0</v>
          </cell>
          <cell r="D204">
            <v>21870.285780559996</v>
          </cell>
          <cell r="E204">
            <v>4155.354298306399</v>
          </cell>
          <cell r="F204">
            <v>26025.640078866396</v>
          </cell>
          <cell r="G204">
            <v>0.3</v>
          </cell>
        </row>
        <row r="205">
          <cell r="B205" t="str">
            <v>TAPA RAWELT 2X4 LISA</v>
          </cell>
          <cell r="C205" t="str">
            <v>UN</v>
          </cell>
          <cell r="D205">
            <v>3814.2334805555561</v>
          </cell>
          <cell r="E205">
            <v>724.70436130555561</v>
          </cell>
          <cell r="F205">
            <v>4538.9378418611113</v>
          </cell>
          <cell r="G205">
            <v>0.1</v>
          </cell>
        </row>
        <row r="206">
          <cell r="B206" t="str">
            <v>TAPA RAWELT 4X4 LISA</v>
          </cell>
          <cell r="C206" t="str">
            <v>UN</v>
          </cell>
          <cell r="D206">
            <v>5227.6912520000005</v>
          </cell>
          <cell r="E206">
            <v>993.26133788000016</v>
          </cell>
          <cell r="F206">
            <v>6220.9525898800002</v>
          </cell>
          <cell r="G206">
            <v>0.15</v>
          </cell>
        </row>
        <row r="207">
          <cell r="B207" t="str">
            <v>ILUMINACIÓN</v>
          </cell>
          <cell r="C207">
            <v>0</v>
          </cell>
          <cell r="D207">
            <v>0</v>
          </cell>
          <cell r="E207">
            <v>0</v>
          </cell>
          <cell r="F207">
            <v>0</v>
          </cell>
          <cell r="G207">
            <v>0</v>
          </cell>
        </row>
        <row r="208">
          <cell r="B208" t="str">
            <v>Luminaria de emergencia de 11W, 120V de mínimo 600 lumens por 1 hora.</v>
          </cell>
          <cell r="C208">
            <v>0</v>
          </cell>
          <cell r="D208">
            <v>66201.239999999991</v>
          </cell>
          <cell r="E208">
            <v>12578.235599999998</v>
          </cell>
          <cell r="F208">
            <v>78779.475599999991</v>
          </cell>
          <cell r="G208">
            <v>0</v>
          </cell>
        </row>
        <row r="209">
          <cell r="B209" t="str">
            <v>LUM.ANTIH 4X54 CH IMPORT/BTO ELECTR.UNIV/ALP/IP65/PANT ACR CON TUBOS</v>
          </cell>
          <cell r="C209" t="str">
            <v>UN</v>
          </cell>
          <cell r="D209">
            <v>309777.66904000001</v>
          </cell>
          <cell r="E209">
            <v>58857.757117600006</v>
          </cell>
          <cell r="F209">
            <v>368635.42615760001</v>
          </cell>
          <cell r="G209">
            <v>9</v>
          </cell>
        </row>
        <row r="210">
          <cell r="B210" t="str">
            <v>LUM.ANTIH 6X54 CH IMPORT/BTO ELECTR.UNIV/ALP/IP65/PANT ACR CON TUBOS</v>
          </cell>
          <cell r="C210" t="str">
            <v>UN</v>
          </cell>
          <cell r="D210">
            <v>363571.69331</v>
          </cell>
          <cell r="E210">
            <v>69078.621728900005</v>
          </cell>
          <cell r="F210">
            <v>432650.31503890001</v>
          </cell>
          <cell r="G210">
            <v>13</v>
          </cell>
        </row>
        <row r="211">
          <cell r="B211" t="str">
            <v>LUM.ANTIH 2X54 IMPORT/CH ALHAMA/BTO ELECTR.UNIV CON TUBOS</v>
          </cell>
          <cell r="C211" t="str">
            <v>UN</v>
          </cell>
          <cell r="D211">
            <v>95638.914953448286</v>
          </cell>
          <cell r="E211">
            <v>18171.393841155175</v>
          </cell>
          <cell r="F211">
            <v>113810.30879460346</v>
          </cell>
          <cell r="G211">
            <v>5</v>
          </cell>
        </row>
        <row r="212">
          <cell r="B212" t="str">
            <v>LUM.ANTIH 2X28 IMPORT/CH ALHAMA/BTO ELECTR.UNIV CON TUBOS</v>
          </cell>
          <cell r="C212" t="str">
            <v>UN</v>
          </cell>
          <cell r="D212">
            <v>135255.753444</v>
          </cell>
          <cell r="E212">
            <v>25698.593154360002</v>
          </cell>
          <cell r="F212">
            <v>160954.34659835999</v>
          </cell>
          <cell r="G212">
            <v>5</v>
          </cell>
        </row>
        <row r="213">
          <cell r="B213" t="str">
            <v>LUM.ANTIH 2X54 IMPORT/CH ALHAMA/BTO ELECTR.UNIV CON TUBOS BEGUELLI</v>
          </cell>
          <cell r="C213" t="str">
            <v>UN</v>
          </cell>
          <cell r="D213">
            <v>152075.47205344826</v>
          </cell>
          <cell r="E213">
            <v>28894.339690155171</v>
          </cell>
          <cell r="F213">
            <v>180969.81174360344</v>
          </cell>
          <cell r="G213">
            <v>5</v>
          </cell>
        </row>
        <row r="214">
          <cell r="B214" t="str">
            <v>LUM.ANTIH 2X28 IMPORT/CH ALHAMA/BTO ELECTR.UNIV CON TUBOS BEGUELLI</v>
          </cell>
          <cell r="C214" t="str">
            <v>UN</v>
          </cell>
          <cell r="D214">
            <v>152075.47205344826</v>
          </cell>
          <cell r="E214">
            <v>28894.339690155171</v>
          </cell>
          <cell r="F214">
            <v>180969.81174360344</v>
          </cell>
          <cell r="G214">
            <v>5</v>
          </cell>
        </row>
        <row r="215">
          <cell r="B215" t="str">
            <v>LUM.ANTIH 1X14 IMPORT/CH ALHAMA/BTO ELECTR.UNIV CON TUBOS</v>
          </cell>
          <cell r="C215" t="str">
            <v>UN</v>
          </cell>
          <cell r="D215">
            <v>89085.372660344845</v>
          </cell>
          <cell r="E215">
            <v>16926.22080546552</v>
          </cell>
          <cell r="F215">
            <v>106011.59346581037</v>
          </cell>
          <cell r="G215">
            <v>2.5</v>
          </cell>
        </row>
        <row r="216">
          <cell r="B216" t="str">
            <v>LUM.ANTIH 1X28 IMPORT/CH ALHAMA/BTO ELECTR.UNIV CON TUBOS</v>
          </cell>
          <cell r="C216" t="str">
            <v>UN</v>
          </cell>
          <cell r="D216">
            <v>121814.695016</v>
          </cell>
          <cell r="E216">
            <v>23144.792053040001</v>
          </cell>
          <cell r="F216">
            <v>144959.48706904001</v>
          </cell>
          <cell r="G216">
            <v>2.5</v>
          </cell>
        </row>
        <row r="217">
          <cell r="B217" t="str">
            <v>LUM.POCKET 60X60/INC 4X14W/MARCO EXTERI./ACRILICO/OPAL/RETIL CON TUBOS</v>
          </cell>
          <cell r="C217" t="str">
            <v>UN</v>
          </cell>
          <cell r="D217">
            <v>168453.62078275863</v>
          </cell>
          <cell r="E217">
            <v>32006.187948724142</v>
          </cell>
          <cell r="F217">
            <v>200459.80873148277</v>
          </cell>
          <cell r="G217">
            <v>5</v>
          </cell>
        </row>
        <row r="218">
          <cell r="B218" t="str">
            <v>LUM.POCKET 60X60/INC 4X24W/MARCO EXTERI./ACRILICO/OPAL/RETIL CON TUBOS</v>
          </cell>
          <cell r="C218" t="str">
            <v>UN</v>
          </cell>
          <cell r="D218">
            <v>191380.55596896555</v>
          </cell>
          <cell r="E218">
            <v>36362.305634103453</v>
          </cell>
          <cell r="F218">
            <v>227742.861603069</v>
          </cell>
          <cell r="G218">
            <v>5</v>
          </cell>
        </row>
        <row r="219">
          <cell r="B219" t="str">
            <v>LUM.POCKET 30X120/INC 2X28/ACRILICO/OPAL/RETILAP CON TUBOS</v>
          </cell>
          <cell r="C219" t="str">
            <v>UN</v>
          </cell>
          <cell r="D219">
            <v>131086.06453793103</v>
          </cell>
          <cell r="E219">
            <v>24906.352262206896</v>
          </cell>
          <cell r="F219">
            <v>155992.41680013793</v>
          </cell>
          <cell r="G219">
            <v>5</v>
          </cell>
        </row>
        <row r="220">
          <cell r="B220" t="str">
            <v>LUM.POCKET 30X120/INC 2X54/ACRILICO/OPAL/RETILAP CON TUBOS</v>
          </cell>
          <cell r="C220" t="str">
            <v>UN</v>
          </cell>
          <cell r="D220">
            <v>131086.06453793103</v>
          </cell>
          <cell r="E220">
            <v>24906.352262206896</v>
          </cell>
          <cell r="F220">
            <v>155992.41680013793</v>
          </cell>
          <cell r="G220">
            <v>5</v>
          </cell>
        </row>
        <row r="221">
          <cell r="B221" t="str">
            <v>BTO EMERGENCIA BODINE/LP550/T5-T8</v>
          </cell>
          <cell r="C221" t="str">
            <v>UN</v>
          </cell>
          <cell r="D221">
            <v>184827.96484310346</v>
          </cell>
          <cell r="E221">
            <v>35117.313320189656</v>
          </cell>
          <cell r="F221">
            <v>219945.27816329311</v>
          </cell>
          <cell r="G221">
            <v>1.2</v>
          </cell>
        </row>
        <row r="222">
          <cell r="B222" t="str">
            <v>HERRAJES</v>
          </cell>
          <cell r="C222">
            <v>0</v>
          </cell>
          <cell r="D222">
            <v>0</v>
          </cell>
          <cell r="E222">
            <v>0</v>
          </cell>
          <cell r="F222">
            <v>0</v>
          </cell>
          <cell r="G222">
            <v>0</v>
          </cell>
        </row>
        <row r="223">
          <cell r="B223" t="str">
            <v>ESPARRAGO ROSCADA DE 3/8" GALV CALIENTE</v>
          </cell>
          <cell r="C223" t="str">
            <v>ML</v>
          </cell>
          <cell r="D223">
            <v>3233.9686206896554</v>
          </cell>
          <cell r="E223">
            <v>614.45403793103458</v>
          </cell>
          <cell r="F223">
            <v>3848.4226586206901</v>
          </cell>
          <cell r="G223">
            <v>0.8</v>
          </cell>
        </row>
        <row r="224">
          <cell r="B224" t="str">
            <v>ARANDELA 3/8''</v>
          </cell>
          <cell r="C224" t="str">
            <v>UN</v>
          </cell>
          <cell r="D224">
            <v>136.96808275862071</v>
          </cell>
          <cell r="E224">
            <v>26.023935724137935</v>
          </cell>
          <cell r="F224">
            <v>162.99201848275865</v>
          </cell>
          <cell r="G224">
            <v>0.01</v>
          </cell>
        </row>
        <row r="225">
          <cell r="B225" t="str">
            <v>TUERCA HEXAGONAL 3/8''</v>
          </cell>
          <cell r="C225" t="str">
            <v>UN</v>
          </cell>
          <cell r="D225">
            <v>136.96808275862071</v>
          </cell>
          <cell r="E225">
            <v>26.023935724137935</v>
          </cell>
          <cell r="F225">
            <v>162.99201848275865</v>
          </cell>
          <cell r="G225">
            <v>0.01</v>
          </cell>
        </row>
        <row r="226">
          <cell r="B226" t="str">
            <v>RL 3/8''</v>
          </cell>
          <cell r="C226" t="str">
            <v>UN</v>
          </cell>
          <cell r="D226">
            <v>919.77872241379305</v>
          </cell>
          <cell r="E226">
            <v>174.75795725862068</v>
          </cell>
          <cell r="F226">
            <v>1094.5366796724138</v>
          </cell>
          <cell r="G226">
            <v>0.03</v>
          </cell>
        </row>
        <row r="227">
          <cell r="B227" t="str">
            <v>Chazos y/o RL metálicos 3/8"</v>
          </cell>
          <cell r="C227" t="str">
            <v>UN</v>
          </cell>
          <cell r="D227">
            <v>601.13769655172428</v>
          </cell>
          <cell r="E227">
            <v>114.21616234482761</v>
          </cell>
          <cell r="F227">
            <v>715.35385889655186</v>
          </cell>
          <cell r="G227">
            <v>0.1</v>
          </cell>
        </row>
        <row r="228">
          <cell r="B228" t="str">
            <v>Esparrago 3/8'' Galvanizado en Caliente</v>
          </cell>
          <cell r="C228" t="str">
            <v>ML</v>
          </cell>
          <cell r="D228">
            <v>3766.6222758620693</v>
          </cell>
          <cell r="E228">
            <v>715.65823241379314</v>
          </cell>
          <cell r="F228">
            <v>4482.2805082758623</v>
          </cell>
          <cell r="G228">
            <v>1</v>
          </cell>
        </row>
        <row r="229">
          <cell r="B229" t="str">
            <v>Tuerca 3/8'' Hexagonal Galvanizada en Caliente</v>
          </cell>
          <cell r="C229" t="str">
            <v>UN</v>
          </cell>
          <cell r="D229">
            <v>150.28442413793107</v>
          </cell>
          <cell r="E229">
            <v>28.554040586206902</v>
          </cell>
          <cell r="F229">
            <v>178.83846472413796</v>
          </cell>
          <cell r="G229">
            <v>0.05</v>
          </cell>
        </row>
        <row r="230">
          <cell r="B230" t="str">
            <v>Arandela 3/8'' Galvanizada en Caliente</v>
          </cell>
          <cell r="C230" t="str">
            <v>UN</v>
          </cell>
          <cell r="D230">
            <v>151.23559137931034</v>
          </cell>
          <cell r="E230">
            <v>28.734762362068963</v>
          </cell>
          <cell r="F230">
            <v>179.97035374137931</v>
          </cell>
          <cell r="G230">
            <v>0.05</v>
          </cell>
        </row>
        <row r="231">
          <cell r="B231" t="str">
            <v>ARANDELA CE30mm EZ   CM558041+TUERCA</v>
          </cell>
          <cell r="C231" t="str">
            <v>Un</v>
          </cell>
          <cell r="D231">
            <v>856.05051724137934</v>
          </cell>
          <cell r="E231">
            <v>162.64959827586208</v>
          </cell>
          <cell r="F231">
            <v>1018.7001155172414</v>
          </cell>
          <cell r="G231">
            <v>2.8000000000000001E-2</v>
          </cell>
        </row>
        <row r="232">
          <cell r="B232" t="str">
            <v>CLIP FASLOCK S DC   CM558347</v>
          </cell>
          <cell r="C232" t="str">
            <v>UN</v>
          </cell>
          <cell r="D232">
            <v>2667.1680615517243</v>
          </cell>
          <cell r="E232">
            <v>506.76193169482764</v>
          </cell>
          <cell r="F232">
            <v>3173.9299932465519</v>
          </cell>
          <cell r="G232">
            <v>1.2E-2</v>
          </cell>
        </row>
        <row r="233">
          <cell r="B233" t="str">
            <v>CLIP FASLOCK S GS   CM558340</v>
          </cell>
          <cell r="C233" t="str">
            <v>UN</v>
          </cell>
          <cell r="D233">
            <v>2103.3161208620691</v>
          </cell>
          <cell r="E233">
            <v>399.63006296379314</v>
          </cell>
          <cell r="F233">
            <v>2502.9461838258621</v>
          </cell>
          <cell r="G233">
            <v>1.2E-2</v>
          </cell>
        </row>
        <row r="234">
          <cell r="B234" t="str">
            <v>PERFIL FIJACION RCSN 3m GC  CM013033</v>
          </cell>
          <cell r="C234">
            <v>0</v>
          </cell>
          <cell r="D234">
            <v>85416.149910000007</v>
          </cell>
          <cell r="E234">
            <v>16229.068482900002</v>
          </cell>
          <cell r="F234">
            <v>101645.21839290002</v>
          </cell>
          <cell r="G234">
            <v>0</v>
          </cell>
        </row>
        <row r="235">
          <cell r="B235" t="str">
            <v>PERFIL FIJACION RCSN 3m GS  CM013030</v>
          </cell>
          <cell r="C235">
            <v>0</v>
          </cell>
          <cell r="D235">
            <v>77025.142739999996</v>
          </cell>
          <cell r="E235">
            <v>14634.7771206</v>
          </cell>
          <cell r="F235">
            <v>91659.919860599999</v>
          </cell>
          <cell r="G235">
            <v>0</v>
          </cell>
        </row>
        <row r="236">
          <cell r="B236" t="str">
            <v>ESPACIADOR E12100AG 1/2x100</v>
          </cell>
          <cell r="C236">
            <v>0</v>
          </cell>
          <cell r="D236">
            <v>12180.586818399999</v>
          </cell>
          <cell r="E236">
            <v>2314.3114954959997</v>
          </cell>
          <cell r="F236">
            <v>14494.898313895999</v>
          </cell>
          <cell r="G236">
            <v>0</v>
          </cell>
        </row>
        <row r="237">
          <cell r="B237" t="str">
            <v>ESPACIADOR E38100AG 3/8x100</v>
          </cell>
          <cell r="C237">
            <v>0</v>
          </cell>
          <cell r="D237">
            <v>7112.9922317999999</v>
          </cell>
          <cell r="E237">
            <v>1351.4685240419999</v>
          </cell>
          <cell r="F237">
            <v>8464.4607558419993</v>
          </cell>
          <cell r="G237">
            <v>0</v>
          </cell>
        </row>
        <row r="238">
          <cell r="B238" t="str">
            <v xml:space="preserve">Grapas universales ref 390051 </v>
          </cell>
          <cell r="C238">
            <v>0</v>
          </cell>
          <cell r="D238">
            <v>12136.893999999998</v>
          </cell>
          <cell r="E238">
            <v>2306.0098599999997</v>
          </cell>
          <cell r="F238">
            <v>14442.903859999999</v>
          </cell>
          <cell r="G238">
            <v>0</v>
          </cell>
        </row>
        <row r="239">
          <cell r="B239" t="str">
            <v>APARATOS Y ACCESORIOS</v>
          </cell>
          <cell r="C239">
            <v>0</v>
          </cell>
          <cell r="D239">
            <v>0</v>
          </cell>
          <cell r="E239">
            <v>0</v>
          </cell>
          <cell r="F239">
            <v>0</v>
          </cell>
          <cell r="G239">
            <v>0</v>
          </cell>
        </row>
        <row r="240">
          <cell r="B240" t="str">
            <v xml:space="preserve">LV-1451-W SUICHE SENCILLO 15A BLANCO </v>
          </cell>
          <cell r="C240" t="str">
            <v>UN</v>
          </cell>
          <cell r="D240">
            <v>4766.4892799999998</v>
          </cell>
          <cell r="E240">
            <v>905.63296319999995</v>
          </cell>
          <cell r="F240">
            <v>5672.1222431999995</v>
          </cell>
          <cell r="G240">
            <v>0.25</v>
          </cell>
        </row>
        <row r="241">
          <cell r="B241" t="str">
            <v>LV-1453-W SUICHE SENCILLO CONMUTABLE 15A BLANCO</v>
          </cell>
          <cell r="C241" t="str">
            <v>UN</v>
          </cell>
          <cell r="D241">
            <v>7083.5326800000003</v>
          </cell>
          <cell r="E241">
            <v>1345.8712092000001</v>
          </cell>
          <cell r="F241">
            <v>8429.4038892000008</v>
          </cell>
          <cell r="G241">
            <v>0.25</v>
          </cell>
        </row>
        <row r="242">
          <cell r="B242" t="str">
            <v>LV-5224-W SUICHE DOBLE 15A BLANCO</v>
          </cell>
          <cell r="C242" t="str">
            <v>UN</v>
          </cell>
          <cell r="D242">
            <v>14696.675279999999</v>
          </cell>
          <cell r="E242">
            <v>2792.3683031999999</v>
          </cell>
          <cell r="F242">
            <v>17489.0435832</v>
          </cell>
          <cell r="G242">
            <v>0.3</v>
          </cell>
        </row>
        <row r="243">
          <cell r="B243" t="str">
            <v>INTERRUPTOR TRIPLE (1755-W) CON TAPA</v>
          </cell>
          <cell r="C243" t="str">
            <v>UN</v>
          </cell>
          <cell r="D243">
            <v>28863.74064</v>
          </cell>
          <cell r="E243">
            <v>5484.1107216</v>
          </cell>
          <cell r="F243">
            <v>34347.851361599998</v>
          </cell>
          <cell r="G243">
            <v>0.3</v>
          </cell>
        </row>
        <row r="244">
          <cell r="B244" t="str">
            <v xml:space="preserve">INTERRUPTOR TRIPLE CONMUTABLE </v>
          </cell>
          <cell r="C244" t="str">
            <v>UN</v>
          </cell>
          <cell r="D244">
            <v>46711.594944000004</v>
          </cell>
          <cell r="E244">
            <v>8875.2030393600016</v>
          </cell>
          <cell r="F244">
            <v>55586.797983360004</v>
          </cell>
          <cell r="G244">
            <v>0.3</v>
          </cell>
        </row>
        <row r="245">
          <cell r="B245" t="str">
            <v>LV-5262-OIG     TOMA DOBLE  T/AIS 15A NARANJA</v>
          </cell>
          <cell r="C245" t="str">
            <v>UN</v>
          </cell>
          <cell r="D245">
            <v>16153.102560000001</v>
          </cell>
          <cell r="E245">
            <v>3069.0894864000002</v>
          </cell>
          <cell r="F245">
            <v>19222.1920464</v>
          </cell>
          <cell r="G245">
            <v>0.3</v>
          </cell>
        </row>
        <row r="246">
          <cell r="B246" t="str">
            <v>LV-8300-OIG     TOMA DOBLE  T/AIS 20A NARANJA</v>
          </cell>
          <cell r="C246" t="str">
            <v>UN</v>
          </cell>
          <cell r="D246">
            <v>31511.790240000002</v>
          </cell>
          <cell r="E246">
            <v>5987.2401456000007</v>
          </cell>
          <cell r="F246">
            <v>37499.030385600003</v>
          </cell>
          <cell r="G246">
            <v>0.3</v>
          </cell>
        </row>
        <row r="247">
          <cell r="B247" t="str">
            <v>LV-5320-W      TOMA DOBLE 15A BLANCO C/PLACA</v>
          </cell>
          <cell r="C247" t="str">
            <v>UN</v>
          </cell>
          <cell r="D247">
            <v>3641.0681999999997</v>
          </cell>
          <cell r="E247">
            <v>691.80295799999999</v>
          </cell>
          <cell r="F247">
            <v>4332.8711579999999</v>
          </cell>
          <cell r="G247">
            <v>0.3</v>
          </cell>
        </row>
        <row r="248">
          <cell r="B248" t="str">
            <v xml:space="preserve">CR20-W Toma doble, polo a tierra, 20A,125V. blanco. Nema 5-20R </v>
          </cell>
          <cell r="C248" t="str">
            <v>un</v>
          </cell>
          <cell r="D248">
            <v>7613.1425999999992</v>
          </cell>
          <cell r="E248">
            <v>1446.4970939999998</v>
          </cell>
          <cell r="F248">
            <v>9059.6396939999995</v>
          </cell>
          <cell r="G248">
            <v>1.3</v>
          </cell>
        </row>
        <row r="249">
          <cell r="B249" t="str">
            <v>LV-GFNT1-W TOMA DOBLE GFCI 15A 125V NEMA 5-15 CON TAPA.</v>
          </cell>
          <cell r="C249" t="str">
            <v>UN</v>
          </cell>
          <cell r="D249">
            <v>45016.843199999996</v>
          </cell>
          <cell r="E249">
            <v>8553.2002079999984</v>
          </cell>
          <cell r="F249">
            <v>53570.043407999998</v>
          </cell>
          <cell r="G249">
            <v>0.3</v>
          </cell>
        </row>
        <row r="250">
          <cell r="B250" t="str">
            <v>LV-GFNT2-W TOMA DOBLE GFCI 20A 125V NEMA 5-20R CON TAPA.</v>
          </cell>
          <cell r="C250" t="str">
            <v>UN</v>
          </cell>
          <cell r="D250">
            <v>66135.038759999996</v>
          </cell>
          <cell r="E250">
            <v>12565.6573644</v>
          </cell>
          <cell r="F250">
            <v>78700.696124399998</v>
          </cell>
          <cell r="G250">
            <v>0.3</v>
          </cell>
        </row>
        <row r="251">
          <cell r="B251" t="str">
            <v>LV-80703-IG  PLACA DOBLE NARANJA</v>
          </cell>
          <cell r="C251" t="str">
            <v>UN</v>
          </cell>
          <cell r="D251">
            <v>4965.0929999999998</v>
          </cell>
          <cell r="E251">
            <v>943.36766999999998</v>
          </cell>
          <cell r="F251">
            <v>5908.4606699999995</v>
          </cell>
          <cell r="G251">
            <v>0.05</v>
          </cell>
        </row>
        <row r="252">
          <cell r="B252" t="str">
            <v>LV-88003-W  TAPA TOMA BLANCA</v>
          </cell>
          <cell r="C252" t="str">
            <v>UN</v>
          </cell>
          <cell r="D252">
            <v>1390.22604</v>
          </cell>
          <cell r="E252">
            <v>264.14294760000001</v>
          </cell>
          <cell r="F252">
            <v>1654.3689876000001</v>
          </cell>
          <cell r="G252">
            <v>0.05</v>
          </cell>
        </row>
        <row r="253">
          <cell r="B253" t="str">
            <v>TAPA PARA INTERRUPTOR LEVITON</v>
          </cell>
          <cell r="C253" t="str">
            <v>UN</v>
          </cell>
          <cell r="D253">
            <v>1390.22604</v>
          </cell>
          <cell r="E253">
            <v>264.14294760000001</v>
          </cell>
          <cell r="F253">
            <v>1654.3689876000001</v>
          </cell>
          <cell r="G253">
            <v>0.05</v>
          </cell>
        </row>
        <row r="254">
          <cell r="B254" t="str">
            <v>TAPA PARA INTERRUPTOR TRIPLE (80401-W)</v>
          </cell>
          <cell r="C254" t="str">
            <v>UN</v>
          </cell>
          <cell r="D254">
            <v>1588.8297600000001</v>
          </cell>
          <cell r="E254">
            <v>301.87765440000004</v>
          </cell>
          <cell r="F254">
            <v>1890.7074144000001</v>
          </cell>
          <cell r="G254">
            <v>0.05</v>
          </cell>
        </row>
        <row r="255">
          <cell r="B255" t="str">
            <v>LV-2320 TOMA 20 AMP, 250V, 2 POLOS +TIERRA, 3 HILOS NEMA 6-20R de incrustar</v>
          </cell>
          <cell r="C255" t="str">
            <v>UN</v>
          </cell>
          <cell r="D255">
            <v>32769.613799999999</v>
          </cell>
          <cell r="E255">
            <v>6226.2266220000001</v>
          </cell>
          <cell r="F255">
            <v>38995.840422000001</v>
          </cell>
          <cell r="G255">
            <v>0.3</v>
          </cell>
        </row>
        <row r="256">
          <cell r="B256" t="str">
            <v>LV-2321 Clavija 20 AMP, 250V, 2 POLOS +TIERRA, 3 HILOS NEMA 6-20P de incrustar</v>
          </cell>
          <cell r="C256" t="str">
            <v>un</v>
          </cell>
          <cell r="D256">
            <v>35417.663399999998</v>
          </cell>
          <cell r="E256">
            <v>6729.3560459999999</v>
          </cell>
          <cell r="F256">
            <v>42147.019445999998</v>
          </cell>
          <cell r="G256">
            <v>0.3</v>
          </cell>
        </row>
        <row r="257">
          <cell r="B257" t="str">
            <v>LV-2620 TOMA 30 AMP, 250V, 2 POLOS +TIERRA, 3 HILOS NEMA 6-30R de incrustar</v>
          </cell>
          <cell r="C257" t="str">
            <v>un</v>
          </cell>
          <cell r="D257">
            <v>38131.914239999998</v>
          </cell>
          <cell r="E257">
            <v>7245.0637055999996</v>
          </cell>
          <cell r="F257">
            <v>45376.977945599996</v>
          </cell>
          <cell r="G257">
            <v>0.3</v>
          </cell>
        </row>
        <row r="258">
          <cell r="B258" t="str">
            <v>LV-2621 Clavija 30 AMP, 250V, 2 POLOS +TIERRA, 3 HILOS NEMA 6-30P de incrustar</v>
          </cell>
          <cell r="C258" t="str">
            <v>un</v>
          </cell>
          <cell r="D258">
            <v>37138.895639999995</v>
          </cell>
          <cell r="E258">
            <v>7056.3901715999991</v>
          </cell>
          <cell r="F258">
            <v>44195.285811599992</v>
          </cell>
          <cell r="G258">
            <v>0.3</v>
          </cell>
        </row>
        <row r="259">
          <cell r="B259" t="str">
            <v>LV-2410 TOMA 20 AMP, 125/250V, 3 POLOS +TIERRA, 4 HILOS NEMA 14-20R de incrustar</v>
          </cell>
          <cell r="C259" t="str">
            <v>un</v>
          </cell>
          <cell r="D259">
            <v>32769.613799999999</v>
          </cell>
          <cell r="E259">
            <v>6226.2266220000001</v>
          </cell>
          <cell r="F259">
            <v>38995.840422000001</v>
          </cell>
          <cell r="G259">
            <v>0.4</v>
          </cell>
        </row>
        <row r="260">
          <cell r="B260" t="str">
            <v>LV-2411 Clavija 20 AMP, 125/250V, 3 POLOS +TIERRA, 4 HILOS NEMA 14-20P de incrustar</v>
          </cell>
          <cell r="C260" t="str">
            <v>un</v>
          </cell>
          <cell r="D260">
            <v>31445.588999999996</v>
          </cell>
          <cell r="E260">
            <v>5974.6619099999998</v>
          </cell>
          <cell r="F260">
            <v>37420.250909999995</v>
          </cell>
          <cell r="G260">
            <v>0.4</v>
          </cell>
        </row>
        <row r="261">
          <cell r="B261" t="str">
            <v>LV-2710 TOMA 30 AMP, 125/250V, 3 POLOS +TIERRA, 4 HILOS NEMA 14-30R de incrustar</v>
          </cell>
          <cell r="C261" t="str">
            <v>un</v>
          </cell>
          <cell r="D261">
            <v>33299.223720000002</v>
          </cell>
          <cell r="E261">
            <v>6326.8525068000008</v>
          </cell>
          <cell r="F261">
            <v>39626.076226800003</v>
          </cell>
          <cell r="G261">
            <v>0.5</v>
          </cell>
        </row>
        <row r="262">
          <cell r="B262" t="str">
            <v>LV-2711 Clavija 30 AMP, 125/250V, 3 POLOS +TIERRA, 4 HILOS NEMA 14-30P de incrustar</v>
          </cell>
          <cell r="C262" t="str">
            <v>un</v>
          </cell>
          <cell r="D262">
            <v>35020.455959999999</v>
          </cell>
          <cell r="E262">
            <v>6653.8866324000001</v>
          </cell>
          <cell r="F262">
            <v>41674.342592399997</v>
          </cell>
          <cell r="G262">
            <v>0.5</v>
          </cell>
        </row>
        <row r="263">
          <cell r="B263" t="str">
            <v>LV-4980-GY Tapa termoplástica tipo intemperie para tomas de incrustar locking de 20 y 30 A</v>
          </cell>
          <cell r="C263" t="str">
            <v>un</v>
          </cell>
          <cell r="D263">
            <v>17675.731080000001</v>
          </cell>
          <cell r="E263">
            <v>3358.3889052000004</v>
          </cell>
          <cell r="F263">
            <v>21034.119985200003</v>
          </cell>
          <cell r="G263">
            <v>0.2</v>
          </cell>
        </row>
        <row r="264">
          <cell r="B264" t="str">
            <v xml:space="preserve">Clavija Industrial 220 V, 16A, 9h, IP44, 3 P + T </v>
          </cell>
          <cell r="C264" t="str">
            <v>un</v>
          </cell>
          <cell r="D264">
            <v>12000</v>
          </cell>
          <cell r="E264">
            <v>2280</v>
          </cell>
          <cell r="F264">
            <v>14280</v>
          </cell>
          <cell r="G264">
            <v>0.2</v>
          </cell>
        </row>
        <row r="265">
          <cell r="B265" t="str">
            <v>Toma Industrial de sobreponer  220 V, 16A, 9h, IP44, 3 P + T -60 hz</v>
          </cell>
          <cell r="C265" t="str">
            <v>un</v>
          </cell>
          <cell r="D265">
            <v>15000</v>
          </cell>
          <cell r="E265">
            <v>2850</v>
          </cell>
          <cell r="F265">
            <v>17850</v>
          </cell>
          <cell r="G265">
            <v>0.2</v>
          </cell>
        </row>
        <row r="266">
          <cell r="B266" t="str">
            <v>INTERRUPTORES AUITOMÁTICOS, CONTROL INDUSTRIAL</v>
          </cell>
          <cell r="C266">
            <v>0</v>
          </cell>
          <cell r="D266">
            <v>0</v>
          </cell>
          <cell r="E266">
            <v>0</v>
          </cell>
          <cell r="F266">
            <v>0</v>
          </cell>
          <cell r="G266">
            <v>0</v>
          </cell>
        </row>
        <row r="267">
          <cell r="B267" t="str">
            <v>BREAKER 3X100A  220 V,  25 KA INDUSTRIAL ABB, SIEMENS, EATON O MERLIN GERIN</v>
          </cell>
          <cell r="C267" t="str">
            <v>UN</v>
          </cell>
          <cell r="D267">
            <v>187879.30935344828</v>
          </cell>
          <cell r="E267">
            <v>35697.068777155175</v>
          </cell>
          <cell r="F267">
            <v>223576.37813060347</v>
          </cell>
          <cell r="G267">
            <v>1.5</v>
          </cell>
        </row>
        <row r="268">
          <cell r="B268" t="str">
            <v>BREAKER 3X125A  220 V, 50 KA INDUSTRIAL ABB, SIEMENS, EATON O MERLIN GERIN</v>
          </cell>
          <cell r="C268" t="str">
            <v>UN</v>
          </cell>
          <cell r="D268">
            <v>403429.97609310347</v>
          </cell>
          <cell r="E268">
            <v>76651.695457689653</v>
          </cell>
          <cell r="F268">
            <v>480081.67155079311</v>
          </cell>
          <cell r="G268">
            <v>2</v>
          </cell>
        </row>
        <row r="269">
          <cell r="B269" t="str">
            <v>BREAKER 3X150A  220 V,  50 KA INDUSTRIAL ABB, SIEMENS, EATON O MERLIN GERIN</v>
          </cell>
          <cell r="C269" t="str">
            <v>UN</v>
          </cell>
          <cell r="D269">
            <v>403429.97609310347</v>
          </cell>
          <cell r="E269">
            <v>76651.695457689653</v>
          </cell>
          <cell r="F269">
            <v>480081.67155079311</v>
          </cell>
          <cell r="G269">
            <v>2</v>
          </cell>
        </row>
        <row r="270">
          <cell r="B270" t="str">
            <v>BREAKER 3X160A  220 V,  50 KA INDUSTRIAL ABB, SIEMENS, EATON O MERLIN GERIN</v>
          </cell>
          <cell r="C270" t="str">
            <v>UN</v>
          </cell>
          <cell r="D270">
            <v>403429.97609310347</v>
          </cell>
          <cell r="E270">
            <v>76651.695457689653</v>
          </cell>
          <cell r="F270">
            <v>480081.67155079311</v>
          </cell>
          <cell r="G270">
            <v>2</v>
          </cell>
        </row>
        <row r="271">
          <cell r="B271" t="str">
            <v>BREAKER 3X175A  220 V,  50 KA INDUSTRIAL ABB, SIEMENS, EATON O MERLIN GERIN</v>
          </cell>
          <cell r="C271" t="str">
            <v>UN</v>
          </cell>
          <cell r="D271">
            <v>403429.97609310347</v>
          </cell>
          <cell r="E271">
            <v>76651.695457689653</v>
          </cell>
          <cell r="F271">
            <v>480081.67155079311</v>
          </cell>
          <cell r="G271">
            <v>2</v>
          </cell>
        </row>
        <row r="272">
          <cell r="B272" t="str">
            <v>BREAKER 3X200A  220 V, 50 KA INDUSTRIAL ABB, SIEMENS, EATON O MERLIN GERIN</v>
          </cell>
          <cell r="C272" t="str">
            <v>UN</v>
          </cell>
          <cell r="D272">
            <v>403429.97609310347</v>
          </cell>
          <cell r="E272">
            <v>76651.695457689653</v>
          </cell>
          <cell r="F272">
            <v>480081.67155079311</v>
          </cell>
          <cell r="G272">
            <v>2</v>
          </cell>
        </row>
        <row r="273">
          <cell r="B273" t="str">
            <v>BREAKER 3X15A 220 V, 25 KA INDUSTRIAL ABB, SIEMENS, EATON O MERLIN GERIN</v>
          </cell>
          <cell r="C273" t="str">
            <v>UN</v>
          </cell>
          <cell r="D273">
            <v>146371.32210689655</v>
          </cell>
          <cell r="E273">
            <v>27810.551200310343</v>
          </cell>
          <cell r="F273">
            <v>174181.8733072069</v>
          </cell>
          <cell r="G273">
            <v>1.2</v>
          </cell>
        </row>
        <row r="274">
          <cell r="B274" t="str">
            <v>BREAKER 3X20A 220 V, 25 KA INDUSTRIAL ABB, SIEMENS, EATON O MERLIN GERIN</v>
          </cell>
          <cell r="C274" t="str">
            <v>UN</v>
          </cell>
          <cell r="D274">
            <v>146371.32210689655</v>
          </cell>
          <cell r="E274">
            <v>27810.551200310343</v>
          </cell>
          <cell r="F274">
            <v>174181.8733072069</v>
          </cell>
          <cell r="G274">
            <v>1.2</v>
          </cell>
        </row>
        <row r="275">
          <cell r="B275" t="str">
            <v>BREAKER 3X225A  220 V, 50 KA INDUSTRIAL ABB, SIEMENS, EATON O MERLIN GERIN</v>
          </cell>
          <cell r="C275" t="str">
            <v>UN</v>
          </cell>
          <cell r="D275">
            <v>403429.97609310347</v>
          </cell>
          <cell r="E275">
            <v>76651.695457689653</v>
          </cell>
          <cell r="F275">
            <v>480081.67155079311</v>
          </cell>
          <cell r="G275">
            <v>2</v>
          </cell>
        </row>
        <row r="276">
          <cell r="B276" t="str">
            <v>BREAKER 3X250A  220 V, 50 KA INDUSTRIAL ABB, SIEMENS, EATON O MERLIN GERIN</v>
          </cell>
          <cell r="C276" t="str">
            <v>UN</v>
          </cell>
          <cell r="D276">
            <v>504652.24275344831</v>
          </cell>
          <cell r="E276">
            <v>95883.926123155179</v>
          </cell>
          <cell r="F276">
            <v>600536.16887660348</v>
          </cell>
          <cell r="G276">
            <v>2.2999999999999998</v>
          </cell>
        </row>
        <row r="277">
          <cell r="B277" t="str">
            <v>BREAKER 3X300A  220 V,  85 KA INDUSTRIAL ABB, SIEMENS, EATON O MERLIN GERIN</v>
          </cell>
          <cell r="C277" t="str">
            <v>UN</v>
          </cell>
          <cell r="D277">
            <v>668500.31175344833</v>
          </cell>
          <cell r="E277">
            <v>127015.05923315519</v>
          </cell>
          <cell r="F277">
            <v>795515.37098660355</v>
          </cell>
          <cell r="G277">
            <v>2.5</v>
          </cell>
        </row>
        <row r="278">
          <cell r="B278" t="str">
            <v>BREAKER 3X30A   220 V, 25 KA INDUSTRIAL ABB, SIEMENS, EATON O MERLIN GERIN</v>
          </cell>
          <cell r="C278" t="str">
            <v>UN</v>
          </cell>
          <cell r="D278">
            <v>146371.32210689655</v>
          </cell>
          <cell r="E278">
            <v>27810.551200310343</v>
          </cell>
          <cell r="F278">
            <v>174181.8733072069</v>
          </cell>
          <cell r="G278">
            <v>1.2</v>
          </cell>
        </row>
        <row r="279">
          <cell r="B279" t="str">
            <v>BREAKER 3X350A  220 V, 85 KA INDUSTRIAL ABB, SIEMENS, EATON O MERLIN GERIN</v>
          </cell>
          <cell r="C279" t="str">
            <v>UN</v>
          </cell>
          <cell r="D279">
            <v>668500.31175344833</v>
          </cell>
          <cell r="E279">
            <v>127015.05923315519</v>
          </cell>
          <cell r="F279">
            <v>795515.37098660355</v>
          </cell>
          <cell r="G279">
            <v>2.5</v>
          </cell>
        </row>
        <row r="280">
          <cell r="B280" t="str">
            <v>BREAKER 3X400A  220 V, 85 KA INDUSTRIAL ABB, SIEMENS, EATON O MERLIN GERIN</v>
          </cell>
          <cell r="C280" t="str">
            <v>UN</v>
          </cell>
          <cell r="D280">
            <v>668500.31175344833</v>
          </cell>
          <cell r="E280">
            <v>127015.05923315519</v>
          </cell>
          <cell r="F280">
            <v>795515.37098660355</v>
          </cell>
          <cell r="G280">
            <v>2.5</v>
          </cell>
        </row>
        <row r="281">
          <cell r="B281" t="str">
            <v>BREAKER 3X40A  220 V, 25 KA INDUSTRIAL ABB, SIEMENS, EATON O MERLIN GERIN</v>
          </cell>
          <cell r="C281" t="str">
            <v>UN</v>
          </cell>
          <cell r="D281">
            <v>146371.32210689655</v>
          </cell>
          <cell r="E281">
            <v>27810.551200310343</v>
          </cell>
          <cell r="F281">
            <v>174181.8733072069</v>
          </cell>
          <cell r="G281">
            <v>1.2</v>
          </cell>
        </row>
        <row r="282">
          <cell r="B282" t="str">
            <v>BREAKER 3X500A  220 V, 85 KA INDUSTRIAL ABB, SIEMENS, EATON O MERLIN GERIN</v>
          </cell>
          <cell r="C282" t="str">
            <v>UN</v>
          </cell>
          <cell r="D282">
            <v>1893355.4640000002</v>
          </cell>
          <cell r="E282">
            <v>359737.53816000005</v>
          </cell>
          <cell r="F282">
            <v>2253093.0021600001</v>
          </cell>
          <cell r="G282">
            <v>3</v>
          </cell>
        </row>
        <row r="283">
          <cell r="B283" t="str">
            <v>BREAKER 3X50A  220 V, 25 KA INDUSTRIAL ABB, SIEMENS, EATON O MERLIN GERIN</v>
          </cell>
          <cell r="C283" t="str">
            <v>UN</v>
          </cell>
          <cell r="D283">
            <v>146371.32210689655</v>
          </cell>
          <cell r="E283">
            <v>27810.551200310343</v>
          </cell>
          <cell r="F283">
            <v>174181.8733072069</v>
          </cell>
          <cell r="G283">
            <v>1.2</v>
          </cell>
        </row>
        <row r="284">
          <cell r="B284" t="str">
            <v>BREAKER 3X60A 220 V,  25 KA INDUSTRIAL ABB, SIEMENS, EATON O MERLIN GERIN</v>
          </cell>
          <cell r="C284" t="str">
            <v>UN</v>
          </cell>
          <cell r="D284">
            <v>146371.32210689655</v>
          </cell>
          <cell r="E284">
            <v>27810.551200310343</v>
          </cell>
          <cell r="F284">
            <v>174181.8733072069</v>
          </cell>
          <cell r="G284">
            <v>1.2</v>
          </cell>
        </row>
        <row r="285">
          <cell r="B285" t="str">
            <v>BREAKER 3X630A  220 V, 85 KA INDUSTRIAL ABB, SIEMENS, EATON O MERLIN GERIN</v>
          </cell>
          <cell r="C285" t="str">
            <v>UN</v>
          </cell>
          <cell r="D285">
            <v>1893355.4640000002</v>
          </cell>
          <cell r="E285">
            <v>359737.53816000005</v>
          </cell>
          <cell r="F285">
            <v>2253093.0021600001</v>
          </cell>
          <cell r="G285">
            <v>3</v>
          </cell>
        </row>
        <row r="286">
          <cell r="B286" t="str">
            <v>BREAKER 3X70A  220 V, 25 KA INDUSTRIAL ABB, SIEMENS, EATON O MERLIN GERIN</v>
          </cell>
          <cell r="C286" t="str">
            <v>UN</v>
          </cell>
          <cell r="D286">
            <v>187879.30935344828</v>
          </cell>
          <cell r="E286">
            <v>35697.068777155175</v>
          </cell>
          <cell r="F286">
            <v>223576.37813060347</v>
          </cell>
          <cell r="G286">
            <v>1.5</v>
          </cell>
        </row>
        <row r="287">
          <cell r="B287" t="str">
            <v>BREAKER 3X80A  220 V, 25 KA INDUSTRIAL ABB, SIEMENS, EATON O MERLIN GERIN</v>
          </cell>
          <cell r="C287" t="str">
            <v>UN</v>
          </cell>
          <cell r="D287">
            <v>187879.30935344828</v>
          </cell>
          <cell r="E287">
            <v>35697.068777155175</v>
          </cell>
          <cell r="F287">
            <v>223576.37813060347</v>
          </cell>
          <cell r="G287">
            <v>1.5</v>
          </cell>
        </row>
        <row r="288">
          <cell r="B288" t="str">
            <v>BREAKER TIPO RIEL(MINIBREAKER) MONOPOLAR 1X0,5 A; 1A; 1,6A;2A;3A;4A;6A; 120V. ICC=20KA</v>
          </cell>
          <cell r="C288" t="str">
            <v>Un</v>
          </cell>
          <cell r="D288">
            <v>25818.4836</v>
          </cell>
          <cell r="E288">
            <v>4905.5118839999996</v>
          </cell>
          <cell r="F288">
            <v>30723.995483999999</v>
          </cell>
          <cell r="G288">
            <v>0.15</v>
          </cell>
        </row>
        <row r="289">
          <cell r="B289" t="str">
            <v>BREAKER TIPO RIEL(MINIBREAKER) MONOPOLAR 1X10A; 16A; 20A;25A;32A; 120V.ICC=20KA</v>
          </cell>
          <cell r="C289" t="str">
            <v>Un</v>
          </cell>
          <cell r="D289">
            <v>17212.322399999997</v>
          </cell>
          <cell r="E289">
            <v>3270.3412559999997</v>
          </cell>
          <cell r="F289">
            <v>20482.663655999997</v>
          </cell>
          <cell r="G289">
            <v>0.15</v>
          </cell>
        </row>
        <row r="290">
          <cell r="B290" t="str">
            <v>BREAKER TIPO RIEL(MINIBREAKER) MONOPOLAR 1X40A;  120V.ICC=20KA</v>
          </cell>
          <cell r="C290" t="str">
            <v>Un</v>
          </cell>
          <cell r="D290">
            <v>27407.31336</v>
          </cell>
          <cell r="E290">
            <v>5207.3895383999998</v>
          </cell>
          <cell r="F290">
            <v>32614.702898399999</v>
          </cell>
          <cell r="G290">
            <v>0.2</v>
          </cell>
        </row>
        <row r="291">
          <cell r="B291" t="str">
            <v>BREAKER TIPO RIEL(MINIBREAKER) MONOPOLAR 1X50A;  120V.ICC=20KA</v>
          </cell>
          <cell r="C291" t="str">
            <v>Un</v>
          </cell>
          <cell r="D291">
            <v>30915.979079999997</v>
          </cell>
          <cell r="E291">
            <v>5874.0360251999991</v>
          </cell>
          <cell r="F291">
            <v>36790.0151052</v>
          </cell>
          <cell r="G291">
            <v>0.2</v>
          </cell>
        </row>
        <row r="292">
          <cell r="B292" t="str">
            <v>BREAKER TIPO RIEL(MINIBREAKER) MONOPOLAR 1X63A;  120V.ICC=20KA</v>
          </cell>
          <cell r="C292" t="str">
            <v>Un</v>
          </cell>
          <cell r="D292">
            <v>34292.242319999998</v>
          </cell>
          <cell r="E292">
            <v>6515.5260407999995</v>
          </cell>
          <cell r="F292">
            <v>40807.768360799993</v>
          </cell>
          <cell r="G292">
            <v>0.2</v>
          </cell>
        </row>
        <row r="293">
          <cell r="B293" t="str">
            <v>BREAKER TIPO RIEL(MINIBREAKER) BIPOLAR 2X0,5 A; 1A; 1,6A;2A;3A;4A;6A; 220V. ICC=20KA</v>
          </cell>
          <cell r="C293" t="str">
            <v>Un</v>
          </cell>
          <cell r="D293">
            <v>84671.38596</v>
          </cell>
          <cell r="E293">
            <v>16087.563332400001</v>
          </cell>
          <cell r="F293">
            <v>100758.94929240001</v>
          </cell>
          <cell r="G293">
            <v>0.3</v>
          </cell>
        </row>
        <row r="294">
          <cell r="B294" t="str">
            <v>BREAKER TIPO RIEL(MINIBREAKER) BIPOLAR 2X10A; 16A; 20A;25A;32A; 220V.ICC=20KA</v>
          </cell>
          <cell r="C294" t="str">
            <v>Un</v>
          </cell>
          <cell r="D294">
            <v>40316.555159999996</v>
          </cell>
          <cell r="E294">
            <v>7660.1454803999995</v>
          </cell>
          <cell r="F294">
            <v>47976.700640399999</v>
          </cell>
          <cell r="G294">
            <v>0.3</v>
          </cell>
        </row>
        <row r="295">
          <cell r="B295" t="str">
            <v>BREAKER TIPO RIEL(MINIBREAKER) BIPOLAR 2X40A;  220V.ICC=20KA</v>
          </cell>
          <cell r="C295" t="str">
            <v>Un</v>
          </cell>
          <cell r="D295">
            <v>64149.001559999997</v>
          </cell>
          <cell r="E295">
            <v>12188.310296399999</v>
          </cell>
          <cell r="F295">
            <v>76337.311856399989</v>
          </cell>
          <cell r="G295">
            <v>0.3</v>
          </cell>
        </row>
        <row r="296">
          <cell r="B296" t="str">
            <v>BREAKER TIPO RIEL(MINIBREAKER) BIPOLAR 2X50A;  220V.ICC=20KA</v>
          </cell>
          <cell r="C296" t="str">
            <v>Un</v>
          </cell>
          <cell r="D296">
            <v>72755.162760000007</v>
          </cell>
          <cell r="E296">
            <v>13823.480924400001</v>
          </cell>
          <cell r="F296">
            <v>86578.643684400013</v>
          </cell>
          <cell r="G296">
            <v>0.3</v>
          </cell>
        </row>
        <row r="297">
          <cell r="B297" t="str">
            <v>BREAKER TIPO RIEL(MINIBREAKER) BIPOLAR 2X63A;  220V.ICC=20KA</v>
          </cell>
          <cell r="C297" t="str">
            <v>Un</v>
          </cell>
          <cell r="D297">
            <v>80633.110319999992</v>
          </cell>
          <cell r="E297">
            <v>15320.290960799999</v>
          </cell>
          <cell r="F297">
            <v>95953.401280799997</v>
          </cell>
          <cell r="G297">
            <v>0.3</v>
          </cell>
        </row>
        <row r="298">
          <cell r="B298" t="str">
            <v>BREAKER TIPO RIEL(MINIBREAKER) TRIPOLAR 3X1A; 2A;3A;4A; 220V. ICC=20KA</v>
          </cell>
          <cell r="C298" t="str">
            <v>Un</v>
          </cell>
          <cell r="D298">
            <v>101089.29348000001</v>
          </cell>
          <cell r="E298">
            <v>19206.965761200001</v>
          </cell>
          <cell r="F298">
            <v>120296.25924120001</v>
          </cell>
          <cell r="G298">
            <v>0.4</v>
          </cell>
        </row>
        <row r="299">
          <cell r="B299" t="str">
            <v>BREAKER TIPO RIEL(MINIBREAKER) TRIPOLAR 3X6A; 10A;16A;20A; 25A; 32A.220V. ICC=20KA</v>
          </cell>
          <cell r="C299" t="str">
            <v>Un</v>
          </cell>
          <cell r="D299">
            <v>75270.809879999986</v>
          </cell>
          <cell r="E299">
            <v>14301.453877199998</v>
          </cell>
          <cell r="F299">
            <v>89572.26375719998</v>
          </cell>
          <cell r="G299">
            <v>0.4</v>
          </cell>
        </row>
        <row r="300">
          <cell r="B300" t="str">
            <v>BREAKER TIPO RIEL(MINIBREAKER) TRIPOLAR 3X40A;  220V.ICC=20KA</v>
          </cell>
          <cell r="C300" t="str">
            <v>Un</v>
          </cell>
          <cell r="D300">
            <v>120618.65928000001</v>
          </cell>
          <cell r="E300">
            <v>22917.545263200002</v>
          </cell>
          <cell r="F300">
            <v>143536.2045432</v>
          </cell>
          <cell r="G300">
            <v>0.4</v>
          </cell>
        </row>
        <row r="301">
          <cell r="B301" t="str">
            <v>BREAKER TIPO RIEL(MINIBREAKER) TRIPOLAR 3X50A;  220V.ICC=20KA</v>
          </cell>
          <cell r="C301" t="str">
            <v>Un</v>
          </cell>
          <cell r="D301">
            <v>136374.55439999999</v>
          </cell>
          <cell r="E301">
            <v>25911.165335999998</v>
          </cell>
          <cell r="F301">
            <v>162285.719736</v>
          </cell>
          <cell r="G301">
            <v>0.4</v>
          </cell>
        </row>
        <row r="302">
          <cell r="B302" t="str">
            <v>BREAKER TIPO RIEL(MINIBREAKER) TRIPOLAR 3X63A;  220V.ICC=20KA</v>
          </cell>
          <cell r="C302" t="str">
            <v>Un</v>
          </cell>
          <cell r="D302">
            <v>152262.85199999998</v>
          </cell>
          <cell r="E302">
            <v>28929.941879999998</v>
          </cell>
          <cell r="F302">
            <v>181192.79387999998</v>
          </cell>
          <cell r="G302">
            <v>0.4</v>
          </cell>
        </row>
        <row r="303">
          <cell r="B303" t="str">
            <v>BREAKER TIPO RIEL(MINIBREAKER) TRIPOLAR 3X80A;  220V.ICC=20KA</v>
          </cell>
          <cell r="C303" t="str">
            <v>Un</v>
          </cell>
          <cell r="D303">
            <v>673928.62319999991</v>
          </cell>
          <cell r="E303">
            <v>128046.43840799999</v>
          </cell>
          <cell r="F303">
            <v>801975.06160799996</v>
          </cell>
          <cell r="G303">
            <v>0.5</v>
          </cell>
        </row>
        <row r="304">
          <cell r="B304" t="str">
            <v>BREAKER TIPO RIEL(MINIBREAKER) TRIPOLAR 3X100A;  220V.ICC=20KA</v>
          </cell>
          <cell r="C304" t="str">
            <v>Un</v>
          </cell>
          <cell r="D304">
            <v>673928.62319999991</v>
          </cell>
          <cell r="E304">
            <v>128046.43840799999</v>
          </cell>
          <cell r="F304">
            <v>801975.06160799996</v>
          </cell>
          <cell r="G304">
            <v>1</v>
          </cell>
        </row>
        <row r="305">
          <cell r="B305" t="str">
            <v>BREAKER TIPO RIEL(MINIBREAKER) TRIPOLAR 3X125A;  220V.ICC=20KA</v>
          </cell>
          <cell r="C305" t="str">
            <v>Un</v>
          </cell>
          <cell r="D305">
            <v>724903.57799999998</v>
          </cell>
          <cell r="E305">
            <v>137731.67981999999</v>
          </cell>
          <cell r="F305">
            <v>862635.25781999994</v>
          </cell>
          <cell r="G305">
            <v>1</v>
          </cell>
        </row>
        <row r="306">
          <cell r="B306" t="str">
            <v>BREAKER TIPO RIEL(MINIBREAKER) TETRAPOLAR 4X1A; 2A;3A;4A; 220V. ICC=20KA</v>
          </cell>
          <cell r="C306" t="str">
            <v>Un</v>
          </cell>
          <cell r="D306">
            <v>166760.92356</v>
          </cell>
          <cell r="E306">
            <v>31684.575476400001</v>
          </cell>
          <cell r="F306">
            <v>198445.4990364</v>
          </cell>
          <cell r="G306">
            <v>0.5</v>
          </cell>
        </row>
        <row r="307">
          <cell r="B307" t="str">
            <v>BREAKER TIPO RIEL(MINIBREAKER) TETRAPOLAR 4X6A; 10A;16A;20A; 25A; 32A.220V. ICC=20KA</v>
          </cell>
          <cell r="C307" t="str">
            <v>Un</v>
          </cell>
          <cell r="D307">
            <v>115190.15759999999</v>
          </cell>
          <cell r="E307">
            <v>21886.129944</v>
          </cell>
          <cell r="F307">
            <v>137076.28754399999</v>
          </cell>
          <cell r="G307">
            <v>0.5</v>
          </cell>
        </row>
        <row r="308">
          <cell r="B308" t="str">
            <v>BREAKER TIPO RIEL(MINIBREAKER) TETRAPOLAR 4X40A;  220V.ICC=20KA</v>
          </cell>
          <cell r="C308" t="str">
            <v>Un</v>
          </cell>
          <cell r="D308">
            <v>166760.92356</v>
          </cell>
          <cell r="E308">
            <v>31684.575476400001</v>
          </cell>
          <cell r="F308">
            <v>198445.4990364</v>
          </cell>
          <cell r="G308">
            <v>0.5</v>
          </cell>
        </row>
        <row r="309">
          <cell r="B309" t="str">
            <v>BREAKER TIPO RIEL(MINIBREAKER) TETRAPOLAR 4X50A;  220V.ICC=20KA</v>
          </cell>
          <cell r="C309" t="str">
            <v>Un</v>
          </cell>
          <cell r="D309">
            <v>166760.92356</v>
          </cell>
          <cell r="E309">
            <v>31684.575476400001</v>
          </cell>
          <cell r="F309">
            <v>198445.4990364</v>
          </cell>
          <cell r="G309">
            <v>0.5</v>
          </cell>
        </row>
        <row r="310">
          <cell r="B310" t="str">
            <v>BREAKER TIPO RIEL(MINIBREAKER) TETRAPOLAR 4X63A;  220V.ICC=20KA</v>
          </cell>
          <cell r="C310" t="str">
            <v>Un</v>
          </cell>
          <cell r="D310">
            <v>166760.92356</v>
          </cell>
          <cell r="E310">
            <v>31684.575476400001</v>
          </cell>
          <cell r="F310">
            <v>198445.4990364</v>
          </cell>
          <cell r="G310">
            <v>0.5</v>
          </cell>
        </row>
        <row r="311">
          <cell r="B311" t="str">
            <v>BREAKER - SOR RELE DE APERTURA PARA USO CON INTERRUPTOR T4,T5,T6. 220-240Vac/220-250Vdc</v>
          </cell>
          <cell r="C311" t="str">
            <v>Un</v>
          </cell>
          <cell r="D311">
            <v>150607.821</v>
          </cell>
          <cell r="E311">
            <v>28615.485990000001</v>
          </cell>
          <cell r="F311">
            <v>179223.30699000001</v>
          </cell>
          <cell r="G311">
            <v>0.5</v>
          </cell>
        </row>
        <row r="312">
          <cell r="B312" t="str">
            <v>BREAKER- RELÈ MONITOR TRIFÀSICO CON RETARDO DE DISPARO. POR SECUENCIA DE FASE, PÈRDIDA DE FASE, SUB Y SOBRETENSIÓN (UMBRAL AJUSTABLE). TENSIÒN DE MEDIDA Y ALIMENTACIÓN DE CONTROL 3X160-300VAC. Nª DE CONTACTOS 2 C/O.</v>
          </cell>
          <cell r="C312" t="str">
            <v>Un</v>
          </cell>
          <cell r="D312">
            <v>534729.48256000003</v>
          </cell>
          <cell r="E312">
            <v>101598.60168640001</v>
          </cell>
          <cell r="F312">
            <v>636328.08424640005</v>
          </cell>
          <cell r="G312">
            <v>0.5</v>
          </cell>
        </row>
        <row r="313">
          <cell r="B313" t="str">
            <v>Platinas de cobre 800 A para fijación de cable   al breaker totalizador.</v>
          </cell>
          <cell r="C313">
            <v>0</v>
          </cell>
          <cell r="D313">
            <v>551677</v>
          </cell>
          <cell r="E313">
            <v>104818.63</v>
          </cell>
          <cell r="F313">
            <v>656495.63</v>
          </cell>
          <cell r="G313">
            <v>0</v>
          </cell>
        </row>
        <row r="314">
          <cell r="B314" t="str">
            <v>BREAKER-BARRAS DE COBRE 3X1000 A.CONEXION DE CABLES AL BREAKER.</v>
          </cell>
          <cell r="C314" t="str">
            <v>Un</v>
          </cell>
          <cell r="D314">
            <v>220670.8</v>
          </cell>
          <cell r="E314">
            <v>41927.451999999997</v>
          </cell>
          <cell r="F314">
            <v>262598.25199999998</v>
          </cell>
          <cell r="G314">
            <v>1</v>
          </cell>
        </row>
        <row r="315">
          <cell r="B315" t="str">
            <v>BREAKER-BARRAS DE COBRE 3X800 A.CONEXION DE CABLES AL BREAKER.</v>
          </cell>
          <cell r="C315" t="str">
            <v>Un</v>
          </cell>
          <cell r="D315">
            <v>165503.09999999998</v>
          </cell>
          <cell r="E315">
            <v>31445.588999999996</v>
          </cell>
          <cell r="F315">
            <v>196948.68899999998</v>
          </cell>
          <cell r="G315">
            <v>1</v>
          </cell>
        </row>
        <row r="316">
          <cell r="B316" t="str">
            <v>BREAKER-BARRAS DE COBRE 3X500 A.CONEXION DE CABLES AL BREAKER.</v>
          </cell>
          <cell r="C316" t="str">
            <v>Un</v>
          </cell>
          <cell r="D316">
            <v>132402.47999999998</v>
          </cell>
          <cell r="E316">
            <v>25156.471199999996</v>
          </cell>
          <cell r="F316">
            <v>157558.95119999998</v>
          </cell>
          <cell r="G316">
            <v>1</v>
          </cell>
        </row>
        <row r="317">
          <cell r="B317" t="str">
            <v>BREAKER-BARRAS DE COBRE 3X300 A.CONEXION DE CABLES AL BREAKER.</v>
          </cell>
          <cell r="C317" t="str">
            <v>Un</v>
          </cell>
          <cell r="D317">
            <v>110335.4</v>
          </cell>
          <cell r="E317">
            <v>20963.725999999999</v>
          </cell>
          <cell r="F317">
            <v>131299.12599999999</v>
          </cell>
          <cell r="G317">
            <v>1</v>
          </cell>
        </row>
        <row r="318">
          <cell r="B318" t="str">
            <v>BREAKER ELEMENTOS DE FIJACIÒN. TORNILLOS Y DEMÀS.</v>
          </cell>
          <cell r="C318" t="str">
            <v>Un</v>
          </cell>
          <cell r="D318">
            <v>16550.309999999998</v>
          </cell>
          <cell r="E318">
            <v>3144.5588999999995</v>
          </cell>
          <cell r="F318">
            <v>19694.868899999998</v>
          </cell>
          <cell r="G318">
            <v>0</v>
          </cell>
        </row>
        <row r="319">
          <cell r="B319" t="str">
            <v>BREAKER TOTALIZADOR  INDUSTRIAL 3X800A  220 V. AJUSTABLE TÈRMICA Y MAGNÈTICAMENTE (560-800A),  Icu=70 KA. Ics=100%Icu.MARCA ABB (REFERENCIA T6N  800 TMA 800-8000 3P FF), SIEMENS, EATON O MERLIN GERIN.</v>
          </cell>
          <cell r="C319" t="str">
            <v>Un</v>
          </cell>
          <cell r="D319">
            <v>3872772.5399999996</v>
          </cell>
          <cell r="E319">
            <v>735826.78259999992</v>
          </cell>
          <cell r="F319">
            <v>4608599.3225999996</v>
          </cell>
          <cell r="G319">
            <v>5</v>
          </cell>
        </row>
        <row r="320">
          <cell r="B320" t="str">
            <v>BREAKER TOTALIZADOR  INDUSTRIAL 3X800A  220 V. AJUSTABLE TÈRMICA Y MAGNÈTICAMENTE (560-800A),  Icu=85KA. Ics=100%Icu.MARCA ABB (REFERENCIA T6S  800 TMA 800-8000 3P FF), SIEMENS, EATON O MERLIN GERIN.</v>
          </cell>
          <cell r="C320" t="str">
            <v>Un</v>
          </cell>
          <cell r="D320">
            <v>4948542.6899999995</v>
          </cell>
          <cell r="E320">
            <v>940223.11109999986</v>
          </cell>
          <cell r="F320">
            <v>5888765.8010999989</v>
          </cell>
          <cell r="G320">
            <v>6</v>
          </cell>
        </row>
        <row r="321">
          <cell r="B321" t="str">
            <v>BREAKER TOTALIZADOR  INDUSTRIAL 3X800A  220 V. AJUSTABLE TÈRMICA Y MAGNÈTICAMENTE (560-800A),  Icu=100KA. Ics=100%Icu.MARCA ABB (REFERENCIA T6H  800 TMA 800-8000 3P FF), SIEMENS, EATON O MERLIN GERIN.</v>
          </cell>
          <cell r="C321" t="str">
            <v>Un</v>
          </cell>
          <cell r="D321">
            <v>5235414.7299999995</v>
          </cell>
          <cell r="E321">
            <v>994728.79869999993</v>
          </cell>
          <cell r="F321">
            <v>6230143.5286999997</v>
          </cell>
          <cell r="G321">
            <v>6</v>
          </cell>
        </row>
        <row r="322">
          <cell r="B322" t="str">
            <v>BREAKER TOTALIZADOR  INDUSTRIAL 3X630A  220 V. AJUSTABLE TÈRMICA Y MAGNÈTICAMENTE (441-630A),  Icu=70 KA. Ics=100%Icu.MARCA ABB (REFERENCIA T6N  630 TMA 630-6300 3P FF), SIEMENS, EATON O MERLIN GERIN.</v>
          </cell>
          <cell r="C322" t="str">
            <v>Un</v>
          </cell>
          <cell r="D322">
            <v>3004984.6189999999</v>
          </cell>
          <cell r="E322">
            <v>570947.07761000004</v>
          </cell>
          <cell r="F322">
            <v>3575931.69661</v>
          </cell>
          <cell r="G322">
            <v>5</v>
          </cell>
        </row>
        <row r="323">
          <cell r="B323" t="str">
            <v>BREAKER TOTALIZADOR  INDUSTRIAL 3X630A  220 V. AJUSTABLE TÈRMICA Y MAGNÈTICAMENTE (441-630A),  Icu=85KA. Ics=100%Icu.MARCA ABB (REFERENCIA T6S  630 TMA 630-6300 3P FF), SIEMENS, EATON O MERLIN GERIN.</v>
          </cell>
          <cell r="C323" t="str">
            <v>Un</v>
          </cell>
          <cell r="D323">
            <v>3750851.923</v>
          </cell>
          <cell r="E323">
            <v>712661.86537000001</v>
          </cell>
          <cell r="F323">
            <v>4463513.7883700002</v>
          </cell>
          <cell r="G323">
            <v>5</v>
          </cell>
        </row>
        <row r="324">
          <cell r="B324" t="str">
            <v>BREAKER TOTALIZADOR  INDUSTRIAL 3X630A  220 V. AJUSTABLE TÈRMICA Y MAGNÈTICAMENTE (441-630A),  Icu=100KA. Ics=100%Icu.MARCA ABB (REFERENCIA T6H  630 TMA 630-6300 3P FF), SIEMENS, EATON O MERLIN GERIN.</v>
          </cell>
          <cell r="C324" t="str">
            <v>Un</v>
          </cell>
          <cell r="D324">
            <v>3750851.923</v>
          </cell>
          <cell r="E324">
            <v>712661.86537000001</v>
          </cell>
          <cell r="F324">
            <v>4463513.7883700002</v>
          </cell>
          <cell r="G324">
            <v>5</v>
          </cell>
        </row>
        <row r="325">
          <cell r="B325" t="str">
            <v>BREAKER TOTALIZADOR  INDUSTRIAL 3X500A  220 V. AJUSTABLE TÈRMICA Y MAGNÈTICAMENTE (350-500A),  Icu=70 KA. Ics=100%Icu.MARCA ABB (REFERENCIA T5N  630 TMA 500-5000 3P FF), SIEMENS, EATON O MERLIN GERIN.</v>
          </cell>
          <cell r="C325" t="str">
            <v>Un</v>
          </cell>
          <cell r="D325">
            <v>2309319.9219999998</v>
          </cell>
          <cell r="E325">
            <v>438770.78517999995</v>
          </cell>
          <cell r="F325">
            <v>2748090.7071799999</v>
          </cell>
          <cell r="G325">
            <v>5</v>
          </cell>
        </row>
        <row r="326">
          <cell r="B326" t="str">
            <v>BREAKER TOTALIZADOR  INDUSTRIAL 3X500A  220 V. AJUSTABLE TÈRMICA Y MAGNÈTICAMENTE (350-500A),  Icu=85KA. Ics=100%Icu.MARCA ABB (REFERENCIA T5S  630 TMA 500-5000 3P FF), SIEMENS, EATON O MERLIN GERIN.</v>
          </cell>
          <cell r="C326" t="str">
            <v>Un</v>
          </cell>
          <cell r="D326">
            <v>2617707.3649999998</v>
          </cell>
          <cell r="E326">
            <v>497364.39934999996</v>
          </cell>
          <cell r="F326">
            <v>3115071.7643499998</v>
          </cell>
          <cell r="G326">
            <v>5</v>
          </cell>
        </row>
        <row r="327">
          <cell r="B327" t="str">
            <v>BREAKER TOTALIZADOR  INDUSTRIAL 3X500A  220 V. AJUSTABLE TÈRMICA Y MAGNÈTICAMENTE (350-500A),  Icu=100KA. Ics=100%Icu.MARCA ABB (REFERENCIA T5H  630 TMA 500-50003P FF), SIEMENS, EATON O MERLIN GERIN.</v>
          </cell>
          <cell r="C327" t="str">
            <v>Un</v>
          </cell>
          <cell r="D327">
            <v>2753971.5839999998</v>
          </cell>
          <cell r="E327">
            <v>523254.60095999995</v>
          </cell>
          <cell r="F327">
            <v>3277226.1849599998</v>
          </cell>
          <cell r="G327">
            <v>5</v>
          </cell>
        </row>
        <row r="328">
          <cell r="B328" t="str">
            <v>BREAKER TOTALIZADOR  INDUSTRIAL 3X400A  220 V. AJUSTABLE TÈRMICA Y MAGNÈTICAMENTE (280-400A),  Icu=70 KA. Ics=100%Icu.MARCA ABB (REFERENCIA T5N  400 TMA 400-4000 3P FF), SIEMENS, EATON O MERLIN GERIN.</v>
          </cell>
          <cell r="C328" t="str">
            <v>Un</v>
          </cell>
          <cell r="D328">
            <v>953849.53299999994</v>
          </cell>
          <cell r="E328">
            <v>181231.41126999998</v>
          </cell>
          <cell r="F328">
            <v>1135080.9442699999</v>
          </cell>
          <cell r="G328">
            <v>5</v>
          </cell>
        </row>
        <row r="329">
          <cell r="B329" t="str">
            <v>BREAKER TOTALIZADOR  INDUSTRIAL 3X400A  220 V. AJUSTABLE TÈRMICA Y MAGNÈTICAMENTE (280-400A),  Icu=85KA. Ics=100%Icu.MARCA ABB (REFERENCIA T5S  400 TMA 400-4000 3P FF), SIEMENS, EATON O MERLIN GERIN.</v>
          </cell>
          <cell r="C329" t="str">
            <v>Un</v>
          </cell>
          <cell r="D329">
            <v>1549109.0159999998</v>
          </cell>
          <cell r="E329">
            <v>294330.71303999994</v>
          </cell>
          <cell r="F329">
            <v>1843439.7290399997</v>
          </cell>
          <cell r="G329">
            <v>5</v>
          </cell>
        </row>
        <row r="330">
          <cell r="B330" t="str">
            <v>BREAKER TOTALIZADOR  INDUSTRIAL 3X400A  220 V. AJUSTABLE TÈRMICA Y MAGNÈTICAMENTE (280-400A),  Icu=100KA. Ics=100%Icu.MARCA ABB (REFERENCIA T5H  400 TMA 400-40003P FF), SIEMENS, EATON O MERLIN GERIN.</v>
          </cell>
          <cell r="C330" t="str">
            <v>Un</v>
          </cell>
          <cell r="D330">
            <v>1692545.0359999998</v>
          </cell>
          <cell r="E330">
            <v>321583.55683999998</v>
          </cell>
          <cell r="F330">
            <v>2014128.5928399998</v>
          </cell>
          <cell r="G330">
            <v>5</v>
          </cell>
        </row>
        <row r="331">
          <cell r="B331" t="str">
            <v>BREAKER TOTALIZADOR  INDUSTRIAL 3X320A  220 V. AJUSTABLE TÈRMICA Y MAGNÈTICAMENTE (224-320A),  Icu=100KA. Ics=100%Icu.MARCA ABB (REFERENCIA T5H  320 TMA 320-3200 3P FF), SIEMENS, EATON O MERLIN GERIN.</v>
          </cell>
          <cell r="C331" t="str">
            <v>Un</v>
          </cell>
          <cell r="D331">
            <v>1692545.0359999998</v>
          </cell>
          <cell r="E331">
            <v>321583.55683999998</v>
          </cell>
          <cell r="F331">
            <v>2014128.5928399998</v>
          </cell>
          <cell r="G331">
            <v>4</v>
          </cell>
        </row>
        <row r="332">
          <cell r="B332" t="str">
            <v>BREAKER TOTALIZADOR  INDUSTRIAL 3X250A  220 V. AJUSTABLE TÈRMICA Y MAGNÈTICAMENTE (175-250A),  Icu=100KA. Ics=100%Icu.MARCA ABB (REFERENCIA XT4H 250 TMA 250-2500 3P FF), SIEMENS, EATON O MERLIN GERIN.</v>
          </cell>
          <cell r="C332" t="str">
            <v>Un</v>
          </cell>
          <cell r="D332">
            <v>1527593.6129999999</v>
          </cell>
          <cell r="E332">
            <v>290242.78646999999</v>
          </cell>
          <cell r="F332">
            <v>1817836.3994699998</v>
          </cell>
          <cell r="G332">
            <v>4</v>
          </cell>
        </row>
        <row r="333">
          <cell r="B333" t="str">
            <v>BREAKER TOTALIZADOR  INDUSTRIAL 3X200A  220 V. AJUSTABLE TÈRMICA Y MAGNÈTICAMENTE (140-200A),  Icu=100KA. Ics=100%Icu.MARCA ABB (REFERENCIA XT4H 250 TMA 200-2000 3P FF), SIEMENS, EATON O MERLIN GERIN.</v>
          </cell>
          <cell r="C333" t="str">
            <v>Un</v>
          </cell>
          <cell r="D333">
            <v>1362642.19</v>
          </cell>
          <cell r="E333">
            <v>258902.01609999998</v>
          </cell>
          <cell r="F333">
            <v>1621544.2060999998</v>
          </cell>
          <cell r="G333">
            <v>4</v>
          </cell>
        </row>
        <row r="334">
          <cell r="B334" t="str">
            <v>BREAKER TOTALIZADOR  INDUSTRIAL 3X160A  220 V. AJUSTABLE TÈRMICA Y MAGNÈTICAMENTE (112-160A),  Icu=100KA. Ics=100%Icu.MARCA ABB (REFERENCIA XT2H 160 TMA 160-1600 3P FF), SIEMENS, EATON O MERLIN GERIN.</v>
          </cell>
          <cell r="C334" t="str">
            <v>Un</v>
          </cell>
          <cell r="D334">
            <v>846272.51799999992</v>
          </cell>
          <cell r="E334">
            <v>160791.77841999999</v>
          </cell>
          <cell r="F334">
            <v>1007064.2964199999</v>
          </cell>
          <cell r="G334">
            <v>4</v>
          </cell>
        </row>
        <row r="335">
          <cell r="B335" t="str">
            <v>BREAKER TOTALIZADOR  INDUSTRIAL 3X125A  220 V. AJUSTABLE TÈRMICA Y MAGNÈTICAMENTE (87,5-125A),  Icu=100KA. Ics=100%Icu.MARCA ABB (REFERENCIA XT2H 160 TMA 125-1250 3P FF), SIEMENS, EATON O MERLIN GERIN.</v>
          </cell>
          <cell r="C335" t="str">
            <v>Un</v>
          </cell>
          <cell r="D335">
            <v>810413.51299999992</v>
          </cell>
          <cell r="E335">
            <v>153978.56746999998</v>
          </cell>
          <cell r="F335">
            <v>964392.08046999993</v>
          </cell>
          <cell r="G335">
            <v>2</v>
          </cell>
        </row>
        <row r="336">
          <cell r="B336" t="str">
            <v>BREAKER TOTALIZADOR  INDUSTRIAL 3X100A  220 V. AJUSTABLE TÈRMICA Y MAGNÈTICAMENTE (70-100A),  Icu=100KA. Ics=100%Icu.MARCA ABB (REFERENCIA XT2H 160 TMA 100-1000 3P FF), SIEMENS, EATON O MERLIN GERIN.</v>
          </cell>
          <cell r="C336" t="str">
            <v>Un</v>
          </cell>
          <cell r="D336">
            <v>688492.89599999995</v>
          </cell>
          <cell r="E336">
            <v>130813.65023999999</v>
          </cell>
          <cell r="F336">
            <v>819306.54623999994</v>
          </cell>
          <cell r="G336">
            <v>2</v>
          </cell>
        </row>
        <row r="337">
          <cell r="B337" t="str">
            <v>BREAKER 3X15A  220 V,  25 KA INDUSTRIAL ABB(A1B 125 TMF 15-300 3P FF), SIEMENS, EATON O MERLIN GERIN</v>
          </cell>
          <cell r="C337" t="str">
            <v>Un</v>
          </cell>
          <cell r="D337">
            <v>132402.47999999998</v>
          </cell>
          <cell r="E337">
            <v>25156.471199999996</v>
          </cell>
          <cell r="F337">
            <v>157558.95119999998</v>
          </cell>
          <cell r="G337">
            <v>1</v>
          </cell>
        </row>
        <row r="338">
          <cell r="B338" t="str">
            <v>BREAKER 3X15A  220 V,  100 KA INDUSTRIAL ABB(A1N 125 TMF 15-300 3P FF), SIEMENS, EATON O MERLIN GERIN</v>
          </cell>
          <cell r="C338" t="str">
            <v>Un</v>
          </cell>
          <cell r="D338">
            <v>205223.84399999998</v>
          </cell>
          <cell r="E338">
            <v>38992.530359999997</v>
          </cell>
          <cell r="F338">
            <v>244216.37435999999</v>
          </cell>
          <cell r="G338">
            <v>1</v>
          </cell>
        </row>
        <row r="339">
          <cell r="B339" t="str">
            <v>BREAKER 3X20A  220 V,  25 KA INDUSTRIAL ABB(A1B 125 TMF 20-300 3P FF), SIEMENS, EATON O MERLIN GERIN</v>
          </cell>
          <cell r="C339" t="str">
            <v>Un</v>
          </cell>
          <cell r="D339">
            <v>132402.47999999998</v>
          </cell>
          <cell r="E339">
            <v>25156.471199999996</v>
          </cell>
          <cell r="F339">
            <v>157558.95119999998</v>
          </cell>
          <cell r="G339">
            <v>1</v>
          </cell>
        </row>
        <row r="340">
          <cell r="B340" t="str">
            <v>BREAKER 3X20A  220 V,  100 KA INDUSTRIAL ABB(A1N 125 TMF 20-300 3P FF), SIEMENS, EATON O MERLIN GERIN</v>
          </cell>
          <cell r="C340" t="str">
            <v>Un</v>
          </cell>
          <cell r="D340">
            <v>205223.84399999998</v>
          </cell>
          <cell r="E340">
            <v>38992.530359999997</v>
          </cell>
          <cell r="F340">
            <v>244216.37435999999</v>
          </cell>
          <cell r="G340">
            <v>1</v>
          </cell>
        </row>
        <row r="341">
          <cell r="B341" t="str">
            <v>BREAKER 3X30A  220 V,  25 KA INDUSTRIAL ABB(A1B 125 TMF 30-300 3P FF), SIEMENS, EATON O MERLIN GERIN</v>
          </cell>
          <cell r="C341" t="str">
            <v>Un</v>
          </cell>
          <cell r="D341">
            <v>142332.666</v>
          </cell>
          <cell r="E341">
            <v>27043.206539999999</v>
          </cell>
          <cell r="F341">
            <v>169375.87254000001</v>
          </cell>
          <cell r="G341">
            <v>1</v>
          </cell>
        </row>
        <row r="342">
          <cell r="B342" t="str">
            <v>BREAKER 3X30A  220 V,  100 KA INDUSTRIAL ABB(A1N 125 TMF 30-300 3P FF), SIEMENS, EATON O MERLIN GERIN</v>
          </cell>
          <cell r="C342">
            <v>0</v>
          </cell>
          <cell r="D342">
            <v>225084.21599999999</v>
          </cell>
          <cell r="E342">
            <v>42766.001039999996</v>
          </cell>
          <cell r="F342">
            <v>267850.21703999996</v>
          </cell>
          <cell r="G342">
            <v>1</v>
          </cell>
        </row>
        <row r="343">
          <cell r="B343" t="str">
            <v>BREAKER 3X40A  220 V,  25 KA INDUSTRIAL ABB(A1B 125 TMF 40-400 3P FF), SIEMENS, EATON O MERLIN GERIN</v>
          </cell>
          <cell r="C343" t="str">
            <v>Un</v>
          </cell>
          <cell r="D343">
            <v>142332.666</v>
          </cell>
          <cell r="E343">
            <v>27043.206539999999</v>
          </cell>
          <cell r="F343">
            <v>169375.87254000001</v>
          </cell>
          <cell r="G343">
            <v>1</v>
          </cell>
        </row>
        <row r="344">
          <cell r="B344" t="str">
            <v>BREAKER 3X40A  220 V,  100 KA INDUSTRIAL ABB(A1N 125 TMF 40-400 3P FF), SIEMENS, EATON O MERLIN GERIN</v>
          </cell>
          <cell r="C344" t="str">
            <v>Un</v>
          </cell>
          <cell r="D344">
            <v>225084.21599999999</v>
          </cell>
          <cell r="E344">
            <v>42766.001039999996</v>
          </cell>
          <cell r="F344">
            <v>267850.21703999996</v>
          </cell>
          <cell r="G344">
            <v>1</v>
          </cell>
        </row>
        <row r="345">
          <cell r="B345" t="str">
            <v>BREAKER 3X50A  220 V,  25 KA INDUSTRIAL ABB(A1B 125 TMF 50-500 3P FF), SIEMENS, EATON O MERLIN GERIN</v>
          </cell>
          <cell r="C345" t="str">
            <v>Un</v>
          </cell>
          <cell r="D345">
            <v>142332.666</v>
          </cell>
          <cell r="E345">
            <v>27043.206539999999</v>
          </cell>
          <cell r="F345">
            <v>169375.87254000001</v>
          </cell>
          <cell r="G345">
            <v>1</v>
          </cell>
        </row>
        <row r="346">
          <cell r="B346" t="str">
            <v>BREAKER 3X50A  220 V,  100 KA INDUSTRIAL ABB(A1N 125 TMF 50-500 3P FF), SIEMENS, EATON O MERLIN GERIN</v>
          </cell>
          <cell r="C346" t="str">
            <v>Un</v>
          </cell>
          <cell r="D346">
            <v>225084.21599999999</v>
          </cell>
          <cell r="E346">
            <v>42766.001039999996</v>
          </cell>
          <cell r="F346">
            <v>267850.21703999996</v>
          </cell>
          <cell r="G346">
            <v>1</v>
          </cell>
        </row>
        <row r="347">
          <cell r="B347" t="str">
            <v>BREAKER 3X60A  220 V,  25 KA INDUSTRIAL ABB(A1B 125 TMF 60-600 3P FF), SIEMENS, EATON O MERLIN GERIN</v>
          </cell>
          <cell r="C347" t="str">
            <v>Un</v>
          </cell>
          <cell r="D347">
            <v>142332.666</v>
          </cell>
          <cell r="E347">
            <v>27043.206539999999</v>
          </cell>
          <cell r="F347">
            <v>169375.87254000001</v>
          </cell>
          <cell r="G347">
            <v>1</v>
          </cell>
        </row>
        <row r="348">
          <cell r="B348" t="str">
            <v>BREAKER 3X60A  220 V,  100 KA INDUSTRIAL ABB(A1N 125 TMF 60-600 3P FF), SIEMENS, EATON O MERLIN GERIN</v>
          </cell>
          <cell r="C348" t="str">
            <v>Un</v>
          </cell>
          <cell r="D348">
            <v>225084.21599999999</v>
          </cell>
          <cell r="E348">
            <v>42766.001039999996</v>
          </cell>
          <cell r="F348">
            <v>267850.21703999996</v>
          </cell>
          <cell r="G348">
            <v>1</v>
          </cell>
        </row>
        <row r="349">
          <cell r="B349" t="str">
            <v>BREAKER 3X70A  220 V,  25 KA INDUSTRIAL ABB(A1B 125 TMF 70-700 3P FF), SIEMENS, EATON O MERLIN GERIN</v>
          </cell>
          <cell r="C349" t="str">
            <v>Un</v>
          </cell>
          <cell r="D349">
            <v>145642.728</v>
          </cell>
          <cell r="E349">
            <v>27672.118320000001</v>
          </cell>
          <cell r="F349">
            <v>173314.84632000001</v>
          </cell>
          <cell r="G349">
            <v>1</v>
          </cell>
        </row>
        <row r="350">
          <cell r="B350" t="str">
            <v>BREAKER 3X70A  220 V,  100 KA INDUSTRIAL ABB(A1N 125 TMF 70-700 3P FF), SIEMENS, EATON O MERLIN GERIN</v>
          </cell>
          <cell r="C350" t="str">
            <v>Un</v>
          </cell>
          <cell r="D350">
            <v>231704.34</v>
          </cell>
          <cell r="E350">
            <v>44023.8246</v>
          </cell>
          <cell r="F350">
            <v>275728.16460000002</v>
          </cell>
          <cell r="G350">
            <v>1</v>
          </cell>
        </row>
        <row r="351">
          <cell r="B351" t="str">
            <v>BREAKER 3X80A  220 V,  25 KA INDUSTRIAL ABB(A1B 125 TMF 80-800 3P FF), SIEMENS, EATON O MERLIN GERIN</v>
          </cell>
          <cell r="C351" t="str">
            <v>Un</v>
          </cell>
          <cell r="D351">
            <v>145642.728</v>
          </cell>
          <cell r="E351">
            <v>27672.118320000001</v>
          </cell>
          <cell r="F351">
            <v>173314.84632000001</v>
          </cell>
          <cell r="G351">
            <v>1</v>
          </cell>
        </row>
        <row r="352">
          <cell r="B352" t="str">
            <v>BREAKER 3X80A  220 V,  100 KA INDUSTRIAL ABB(A1N 125 TMF 80-800 3P FF), SIEMENS, EATON O MERLIN GERIN</v>
          </cell>
          <cell r="C352" t="str">
            <v>Un</v>
          </cell>
          <cell r="D352">
            <v>238324.46399999998</v>
          </cell>
          <cell r="E352">
            <v>45281.648159999997</v>
          </cell>
          <cell r="F352">
            <v>283606.11215999996</v>
          </cell>
          <cell r="G352">
            <v>1</v>
          </cell>
        </row>
        <row r="353">
          <cell r="B353" t="str">
            <v>BREAKER 3X100A  220 V,  25 KA INDUSTRIAL ABB(A1B 125 TMF 100-1000 3P FF), SIEMENS, EATON O MERLIN GERIN</v>
          </cell>
          <cell r="C353" t="str">
            <v>Un</v>
          </cell>
          <cell r="D353">
            <v>145642.728</v>
          </cell>
          <cell r="E353">
            <v>27672.118320000001</v>
          </cell>
          <cell r="F353">
            <v>173314.84632000001</v>
          </cell>
          <cell r="G353">
            <v>2</v>
          </cell>
        </row>
        <row r="354">
          <cell r="B354" t="str">
            <v>BREAKER 3X100A  220 V,  100 KA INDUSTRIAL ABB(A1N 125 TMF 100-1000 3P FF), SIEMENS, EATON O MERLIN GERIN</v>
          </cell>
          <cell r="C354" t="str">
            <v>Un</v>
          </cell>
          <cell r="D354">
            <v>238324.46399999998</v>
          </cell>
          <cell r="E354">
            <v>45281.648159999997</v>
          </cell>
          <cell r="F354">
            <v>283606.11215999996</v>
          </cell>
          <cell r="G354">
            <v>2</v>
          </cell>
        </row>
        <row r="355">
          <cell r="B355" t="str">
            <v>BREAKER 3X125A  220 V,  25 KA INDUSTRIAL ABB(A1B 125 TMF 125-1250 3P FF), SIEMENS, EATON O MERLIN GERIN</v>
          </cell>
          <cell r="C355" t="str">
            <v>Un</v>
          </cell>
          <cell r="D355">
            <v>344246.44799999997</v>
          </cell>
          <cell r="E355">
            <v>65406.825119999994</v>
          </cell>
          <cell r="F355">
            <v>409653.27311999997</v>
          </cell>
          <cell r="G355">
            <v>2</v>
          </cell>
        </row>
        <row r="356">
          <cell r="B356" t="str">
            <v>BREAKER 3X125A  220 V,  100 KA INDUSTRIAL ABB(A1N 125 TMF 125-1250 3P FF), SIEMENS, EATON O MERLIN GERIN</v>
          </cell>
          <cell r="C356" t="str">
            <v>Un</v>
          </cell>
          <cell r="D356">
            <v>390587.31599999999</v>
          </cell>
          <cell r="E356">
            <v>74211.590039999995</v>
          </cell>
          <cell r="F356">
            <v>464798.90603999997</v>
          </cell>
          <cell r="G356">
            <v>2</v>
          </cell>
        </row>
        <row r="357">
          <cell r="B357" t="str">
            <v>BREAKER 3X150A  220 V,  85 KA INDUSTRIAL ABB(A2N 250 TMF 150-1500 3P FF), SIEMENS, EATON O MERLIN GERIN</v>
          </cell>
          <cell r="C357" t="str">
            <v>Un</v>
          </cell>
          <cell r="D357">
            <v>397207.44</v>
          </cell>
          <cell r="E357">
            <v>75469.4136</v>
          </cell>
          <cell r="F357">
            <v>472676.85360000003</v>
          </cell>
          <cell r="G357">
            <v>4</v>
          </cell>
        </row>
        <row r="358">
          <cell r="B358" t="str">
            <v>BREAKER 3X160A  220 V,  85 KA INDUSTRIAL ABB(A2N 250 TMF 160-1600 3P FF), SIEMENS, EATON O MERLIN GERIN</v>
          </cell>
          <cell r="C358" t="str">
            <v>Un</v>
          </cell>
          <cell r="D358">
            <v>397207.44</v>
          </cell>
          <cell r="E358">
            <v>75469.4136</v>
          </cell>
          <cell r="F358">
            <v>472676.85360000003</v>
          </cell>
          <cell r="G358">
            <v>4</v>
          </cell>
        </row>
        <row r="359">
          <cell r="B359" t="str">
            <v>BREAKER 3X175A  220 V,  85 KA INDUSTRIAL ABB(A2N 250 TMF 150-1750 3P FF), SIEMENS, EATON O MERLIN GERIN</v>
          </cell>
          <cell r="C359" t="str">
            <v>Un</v>
          </cell>
          <cell r="D359">
            <v>397207.44</v>
          </cell>
          <cell r="E359">
            <v>75469.4136</v>
          </cell>
          <cell r="F359">
            <v>472676.85360000003</v>
          </cell>
          <cell r="G359">
            <v>4</v>
          </cell>
        </row>
        <row r="360">
          <cell r="B360" t="str">
            <v>BREAKER 3X200A  220 V,  85 KA INDUSTRIAL ABB(A2N 250 TMF 200-2000 3P FF), SIEMENS, EATON O MERLIN GERIN</v>
          </cell>
          <cell r="C360" t="str">
            <v>Un</v>
          </cell>
          <cell r="D360">
            <v>397207.44</v>
          </cell>
          <cell r="E360">
            <v>75469.4136</v>
          </cell>
          <cell r="F360">
            <v>472676.85360000003</v>
          </cell>
          <cell r="G360">
            <v>4</v>
          </cell>
        </row>
        <row r="361">
          <cell r="B361" t="str">
            <v>BREAKER 3X225A  220 V,  85 KA INDUSTRIAL ABB(A2N 250 TMF 225-2250 3P FF), SIEMENS, EATON O MERLIN GERIN</v>
          </cell>
          <cell r="C361" t="str">
            <v>Un</v>
          </cell>
          <cell r="D361">
            <v>397207.44</v>
          </cell>
          <cell r="E361">
            <v>75469.4136</v>
          </cell>
          <cell r="F361">
            <v>472676.85360000003</v>
          </cell>
          <cell r="G361">
            <v>4</v>
          </cell>
        </row>
        <row r="362">
          <cell r="B362" t="str">
            <v>BREAKER 3X250A  220 V,  85 KA INDUSTRIAL ABB(A2N 250 TMF 250-2500 3P FF), SIEMENS, EATON O MERLIN GERIN</v>
          </cell>
          <cell r="C362" t="str">
            <v>Un</v>
          </cell>
          <cell r="D362">
            <v>503129.42399999994</v>
          </cell>
          <cell r="E362">
            <v>95594.590559999997</v>
          </cell>
          <cell r="F362">
            <v>598724.01455999992</v>
          </cell>
          <cell r="G362">
            <v>4</v>
          </cell>
        </row>
        <row r="363">
          <cell r="B363" t="str">
            <v>BREAKER 3X320A  220 V,  85 KA INDUSTRIAL ABB(A3N 400 TMF 320-3200 3P FF), SIEMENS, EATON O MERLIN GERIN</v>
          </cell>
          <cell r="C363" t="str">
            <v>Un</v>
          </cell>
          <cell r="D363">
            <v>761314.26</v>
          </cell>
          <cell r="E363">
            <v>144649.70939999999</v>
          </cell>
          <cell r="F363">
            <v>905963.96940000006</v>
          </cell>
          <cell r="G363">
            <v>4</v>
          </cell>
        </row>
        <row r="364">
          <cell r="B364" t="str">
            <v>BREAKER 3X400A  220 V,  85 KA INDUSTRIAL ABB(A3N 400 TMF 400-4000 3P FF), SIEMENS, EATON O MERLIN GERIN</v>
          </cell>
          <cell r="C364" t="str">
            <v>Un</v>
          </cell>
          <cell r="D364">
            <v>761314.26</v>
          </cell>
          <cell r="E364">
            <v>144649.70939999999</v>
          </cell>
          <cell r="F364">
            <v>905963.96940000006</v>
          </cell>
          <cell r="G364">
            <v>6</v>
          </cell>
        </row>
        <row r="365">
          <cell r="B365" t="str">
            <v>BREAKER 3X500A  220 V,  85 KA INDUSTRIAL ABB(A3N 630 TMF 500-5000 3P FF), SIEMENS, EATON O MERLIN GERIN</v>
          </cell>
          <cell r="C365" t="str">
            <v>Un</v>
          </cell>
          <cell r="D365">
            <v>1919835.96</v>
          </cell>
          <cell r="E365">
            <v>364768.83240000001</v>
          </cell>
          <cell r="F365">
            <v>2284604.7924000002</v>
          </cell>
          <cell r="G365">
            <v>6</v>
          </cell>
        </row>
        <row r="366">
          <cell r="B366" t="str">
            <v>BREAKER 3X630A  220 V,  85 KA INDUSTRIAL ABB(A3N 630 ELT-LI In=630  3P FF-CON RELÈ ELECTRÒNICO CON PROTECCIÒN DE SOBRECARGA), SIEMENS, EATON O MERLIN GERIN</v>
          </cell>
          <cell r="C366" t="str">
            <v>Un</v>
          </cell>
          <cell r="D366">
            <v>2184640.92</v>
          </cell>
          <cell r="E366">
            <v>415081.77480000001</v>
          </cell>
          <cell r="F366">
            <v>2599722.6947999997</v>
          </cell>
          <cell r="G366">
            <v>6</v>
          </cell>
        </row>
        <row r="367">
          <cell r="B367" t="str">
            <v>BREAKER TOTALIZADOR  INDUSTRIAL 3X600A  220 V. TERMOMAGNÉTICO, Icu=85KA. Ics=50%Icu.MARCA SCHNEIDER ELECTRIC (REFERENCIA EZC630N3600), SIEMENS, EATON O ABB.</v>
          </cell>
          <cell r="C367" t="str">
            <v>Un</v>
          </cell>
          <cell r="D367">
            <v>1052599.716</v>
          </cell>
          <cell r="E367">
            <v>199993.94604000001</v>
          </cell>
          <cell r="F367">
            <v>1252593.6620400001</v>
          </cell>
          <cell r="G367">
            <v>2</v>
          </cell>
        </row>
        <row r="368">
          <cell r="B368" t="str">
            <v>BREAKER TOTALIZADOR  INDUSTRIAL 3X500A  220 V. TERMOMAGNÉTICO, Icu=85KA. Ics=50%Icu.MARCA SCHNEIDER ELECTRIC (REFERENCIA EZC630N3500), SIEMENS, EATON O ABB.</v>
          </cell>
          <cell r="C368" t="str">
            <v>Un</v>
          </cell>
          <cell r="D368">
            <v>1052599.716</v>
          </cell>
          <cell r="E368">
            <v>199993.94604000001</v>
          </cell>
          <cell r="F368">
            <v>1252593.6620400001</v>
          </cell>
          <cell r="G368">
            <v>2</v>
          </cell>
        </row>
        <row r="369">
          <cell r="B369" t="str">
            <v>BREAKER TOTALIZADOR  INDUSTRIAL 3X400A  220 V. TERMOMAGNÉTICO, Icu=85KA. Ics=50%Icu.MARCA SCHNEIDER ELECTRIC (REFERENCIA EZC400N3400), SIEMENS, EATON O ABB.</v>
          </cell>
          <cell r="C369" t="str">
            <v>Un</v>
          </cell>
          <cell r="D369">
            <v>491213.20079999999</v>
          </cell>
          <cell r="E369">
            <v>93330.508151999995</v>
          </cell>
          <cell r="F369">
            <v>584543.70895200002</v>
          </cell>
          <cell r="G369">
            <v>2</v>
          </cell>
        </row>
        <row r="370">
          <cell r="B370" t="str">
            <v>BREAKER TOTALIZADOR  INDUSTRIAL 3X350A  220 V. TERMOMAGNÉTICO, Icu=85KA. Ics=50%Icu.MARCA SCHNEIDER ELECTRIC (REFERENCIA EZC400N3350), SIEMENS, EATON O ABB.</v>
          </cell>
          <cell r="C370" t="str">
            <v>Un</v>
          </cell>
          <cell r="D370">
            <v>491213.20079999999</v>
          </cell>
          <cell r="E370">
            <v>93330.508151999995</v>
          </cell>
          <cell r="F370">
            <v>584543.70895200002</v>
          </cell>
          <cell r="G370">
            <v>2</v>
          </cell>
        </row>
        <row r="371">
          <cell r="B371" t="str">
            <v>BREAKER TOTALIZADOR  INDUSTRIAL 3X300A  220 V. TERMOMAGNÉTICO, Icu=85KA. Ics=50%Icu.MARCA SCHNEIDER ELECTRIC (REFERENCIA EZC400N3300), SIEMENS, EATON O ABB.</v>
          </cell>
          <cell r="C371" t="str">
            <v>Un</v>
          </cell>
          <cell r="D371">
            <v>491213.20079999999</v>
          </cell>
          <cell r="E371">
            <v>93330.508151999995</v>
          </cell>
          <cell r="F371">
            <v>584543.70895200002</v>
          </cell>
          <cell r="G371">
            <v>2</v>
          </cell>
        </row>
        <row r="372">
          <cell r="B372" t="str">
            <v>BREAKER TOTALIZADOR  INDUSTRIAL 3X250A  220 V. TERMOMAGNÉTICO, Icu=50KA. Ics=50%Icu.MARCA SCHNEIDER ELECTRIC (REFERENCIA EZC250N3250), SIEMENS, EATON O ABB.</v>
          </cell>
          <cell r="C372" t="str">
            <v>Un</v>
          </cell>
          <cell r="D372">
            <v>312999.46271999995</v>
          </cell>
          <cell r="E372">
            <v>59469.897916799993</v>
          </cell>
          <cell r="F372">
            <v>372469.36063679995</v>
          </cell>
          <cell r="G372">
            <v>2</v>
          </cell>
        </row>
        <row r="373">
          <cell r="B373" t="str">
            <v>BREAKER TOTALIZADOR  INDUSTRIAL 3X225A  220 V. TERMOMAGNÉTICO, Icu=50KA. Ics=50%Icu.MARCA SCHNEIDER ELECTRIC (REFERENCIA EZC250N3225), SIEMENS, EATON O ABB.</v>
          </cell>
          <cell r="C373" t="str">
            <v>Un</v>
          </cell>
          <cell r="D373">
            <v>312999.46271999995</v>
          </cell>
          <cell r="E373">
            <v>59469.897916799993</v>
          </cell>
          <cell r="F373">
            <v>372469.36063679995</v>
          </cell>
          <cell r="G373">
            <v>2</v>
          </cell>
        </row>
        <row r="374">
          <cell r="B374" t="str">
            <v>BREAKER TOTALIZADOR  INDUSTRIAL 3X200A  220 V. TERMOMAGNÉTICO, Icu=50KA. Ics=50%Icu.MARCA SCHNEIDER ELECTRIC (REFERENCIA EZC250N3200), SIEMENS, EATON O ABB.</v>
          </cell>
          <cell r="C374" t="str">
            <v>Un</v>
          </cell>
          <cell r="D374">
            <v>312999.46271999995</v>
          </cell>
          <cell r="E374">
            <v>59469.897916799993</v>
          </cell>
          <cell r="F374">
            <v>372469.36063679995</v>
          </cell>
          <cell r="G374">
            <v>2</v>
          </cell>
        </row>
        <row r="375">
          <cell r="B375" t="str">
            <v>BREAKER TOTALIZADOR  INDUSTRIAL 3X175A  220 V. TERMOMAGNÉTICO, Icu=50KA. Ics=50%Icu.MARCA SCHNEIDER ELECTRIC (REFERENCIA EZC250N3175), SIEMENS, EATON O ABB.</v>
          </cell>
          <cell r="C375" t="str">
            <v>Un</v>
          </cell>
          <cell r="D375">
            <v>312999.46271999995</v>
          </cell>
          <cell r="E375">
            <v>59469.897916799993</v>
          </cell>
          <cell r="F375">
            <v>372469.36063679995</v>
          </cell>
          <cell r="G375">
            <v>2</v>
          </cell>
        </row>
        <row r="376">
          <cell r="B376" t="str">
            <v>BREAKER TOTALIZADOR  INDUSTRIAL 3X160A  220 V. TERMOMAGNÉTICO, Icu=50KA. Ics=50%Icu.MARCA SCHNEIDER ELECTRIC (REFERENCIA EZC250N3160), SIEMENS, EATON O ABB.</v>
          </cell>
          <cell r="C376" t="str">
            <v>Un</v>
          </cell>
          <cell r="D376">
            <v>312999.46271999995</v>
          </cell>
          <cell r="E376">
            <v>59469.897916799993</v>
          </cell>
          <cell r="F376">
            <v>372469.36063679995</v>
          </cell>
          <cell r="G376">
            <v>2</v>
          </cell>
        </row>
        <row r="377">
          <cell r="B377" t="str">
            <v>BREAKER TOTALIZADOR  INDUSTRIAL 3X150A  220 V. TERMOMAGNÉTICO, Icu=50KA. Ics=50%Icu.MARCA SCHNEIDER ELECTRIC (REFERENCIA EZC250N3150), SIEMENS, EATON O ABB.</v>
          </cell>
          <cell r="C377" t="str">
            <v>Un</v>
          </cell>
          <cell r="D377">
            <v>312999.46271999995</v>
          </cell>
          <cell r="E377">
            <v>59469.897916799993</v>
          </cell>
          <cell r="F377">
            <v>372469.36063679995</v>
          </cell>
          <cell r="G377">
            <v>2</v>
          </cell>
        </row>
        <row r="378">
          <cell r="B378" t="str">
            <v>BREAKER TOTALIZADOR  INDUSTRIAL 3X125A  220 V. TERMOMAGNÉTICO, Icu=50KA. Ics=50%Icu.MARCA SCHNEIDER ELECTRIC (REFERENCIA EZC250N3125), SIEMENS, EATON O ABB.</v>
          </cell>
          <cell r="C378" t="str">
            <v>Un</v>
          </cell>
          <cell r="D378">
            <v>277912.80551999999</v>
          </cell>
          <cell r="E378">
            <v>52803.433048799998</v>
          </cell>
          <cell r="F378">
            <v>330716.23856879998</v>
          </cell>
          <cell r="G378">
            <v>2</v>
          </cell>
        </row>
        <row r="379">
          <cell r="B379" t="str">
            <v>BREAKER TOTALIZADOR  INDUSTRIAL 3X100A  220 V. TERMOMAGNÉTICO, Icu=25KA. Ics=50%Icu.MARCA SCHNEIDER ELECTRIC (REFERENCIA EZC100N3100), SIEMENS, EATON O ABB.</v>
          </cell>
          <cell r="C379" t="str">
            <v>Un</v>
          </cell>
          <cell r="D379">
            <v>124921.73988000001</v>
          </cell>
          <cell r="E379">
            <v>23735.130577200001</v>
          </cell>
          <cell r="F379">
            <v>148656.87045720001</v>
          </cell>
          <cell r="G379">
            <v>2</v>
          </cell>
        </row>
        <row r="380">
          <cell r="B380" t="str">
            <v>BREAKER TOTALIZADOR  INDUSTRIAL 3X80A  220 V. TERMOMAGNÉTICO, Icu=25KA. Ics=50%Icu.MARCA SCHNEIDER ELECTRIC (REFERENCIA EZC100N3080), SIEMENS, EATON O ABB.</v>
          </cell>
          <cell r="C380" t="str">
            <v>Un</v>
          </cell>
          <cell r="D380">
            <v>124921.73988000001</v>
          </cell>
          <cell r="E380">
            <v>23735.130577200001</v>
          </cell>
          <cell r="F380">
            <v>148656.87045720001</v>
          </cell>
          <cell r="G380">
            <v>2</v>
          </cell>
        </row>
        <row r="381">
          <cell r="B381" t="str">
            <v>BREAKER TOTALIZADOR  INDUSTRIAL 3X60A  220 V. TERMOMAGNÉTICO, Icu=25KA. Ics=50%Icu.MARCA SCHNEIDER ELECTRIC (REFERENCIA EZC100N3060), SIEMENS, EATON O ABB.</v>
          </cell>
          <cell r="C381" t="str">
            <v>Un</v>
          </cell>
          <cell r="D381">
            <v>123531.51384</v>
          </cell>
          <cell r="E381">
            <v>23470.9876296</v>
          </cell>
          <cell r="F381">
            <v>147002.50146960001</v>
          </cell>
          <cell r="G381">
            <v>2</v>
          </cell>
        </row>
        <row r="382">
          <cell r="B382" t="str">
            <v>BREAKER TOTALIZADOR  INDUSTRIAL 3X50A  220 V. TERMOMAGNÉTICO, Icu=25KA. Ics=50%Icu.MARCA SCHNEIDER ELECTRIC (REFERENCIA EZC100N3050), SIEMENS, EATON O ABB.</v>
          </cell>
          <cell r="C382" t="str">
            <v>Un</v>
          </cell>
          <cell r="D382">
            <v>123531.51384</v>
          </cell>
          <cell r="E382">
            <v>23470.9876296</v>
          </cell>
          <cell r="F382">
            <v>147002.50146960001</v>
          </cell>
          <cell r="G382">
            <v>2</v>
          </cell>
        </row>
        <row r="383">
          <cell r="B383" t="str">
            <v>BREAKER TOTALIZADOR  INDUSTRIAL 3X40A  220 V. TERMOMAGNÉTICO, Icu=25KA. Ics=50%Icu.MARCA SCHNEIDER ELECTRIC (REFERENCIA EZC100N3040), SIEMENS, EATON O ABB.</v>
          </cell>
          <cell r="C383" t="str">
            <v>Un</v>
          </cell>
          <cell r="D383">
            <v>123531.51384</v>
          </cell>
          <cell r="E383">
            <v>23470.9876296</v>
          </cell>
          <cell r="F383">
            <v>147002.50146960001</v>
          </cell>
          <cell r="G383">
            <v>2</v>
          </cell>
        </row>
        <row r="384">
          <cell r="B384" t="str">
            <v>BREAKER TOTALIZADOR  INDUSTRIAL 3X30A  220 V. TERMOMAGNÉTICO, Icu=25KA. Ics=50%Icu.MARCA SCHNEIDER ELECTRIC (REFERENCIA EZC100N3030), SIEMENS, EATON O ABB.</v>
          </cell>
          <cell r="C384" t="str">
            <v>Un</v>
          </cell>
          <cell r="D384">
            <v>123531.51384</v>
          </cell>
          <cell r="E384">
            <v>23470.9876296</v>
          </cell>
          <cell r="F384">
            <v>147002.50146960001</v>
          </cell>
          <cell r="G384">
            <v>2</v>
          </cell>
        </row>
        <row r="385">
          <cell r="B385" t="str">
            <v>BREAKER TOTALIZADOR  INDUSTRIAL 3X20A  220 V. TERMOMAGNÉTICO, Icu=25KA. Ics=50%Icu.MARCA SCHNEIDER ELECTRIC (REFERENCIA EZC100N3020), SIEMENS, EATON O ABB.</v>
          </cell>
          <cell r="C385" t="str">
            <v>Un</v>
          </cell>
          <cell r="D385">
            <v>123531.51384</v>
          </cell>
          <cell r="E385">
            <v>23470.9876296</v>
          </cell>
          <cell r="F385">
            <v>147002.50146960001</v>
          </cell>
          <cell r="G385">
            <v>2</v>
          </cell>
        </row>
        <row r="386">
          <cell r="B386" t="str">
            <v>BREAKER TOTALIZADOR  INDUSTRIAL 3X600A  220 V. AJUSTABLE TÈRMICA Y MAGNÈTICAMENTE (420-600A),  Icu=40KA. Ics=100%Icu.MARCA SCHNEIDER ELECTRIC (REFERENCIA LV563306), SIEMENS, EATON O ABB.</v>
          </cell>
          <cell r="C386" t="str">
            <v>Un</v>
          </cell>
          <cell r="D386">
            <v>1303833.4217999999</v>
          </cell>
          <cell r="E386">
            <v>247728.35014199998</v>
          </cell>
          <cell r="F386">
            <v>1551561.7719419999</v>
          </cell>
          <cell r="G386">
            <v>2</v>
          </cell>
        </row>
        <row r="387">
          <cell r="B387" t="str">
            <v>BREAKER TOTALIZADOR  INDUSTRIAL 3X500A  220 V. AJUSTABLE TÈRMICA Y MAGNÈTICAMENTE (350-500A),  Icu=40KA. Ics=100%Icu.MARCA SCHNEIDER ELECTRIC (REFERENCIA LV563305), SIEMENS, EATON O ABB.</v>
          </cell>
          <cell r="C387" t="str">
            <v>Un</v>
          </cell>
          <cell r="D387">
            <v>1303833.4217999999</v>
          </cell>
          <cell r="E387">
            <v>247728.35014199998</v>
          </cell>
          <cell r="F387">
            <v>1551561.7719419999</v>
          </cell>
          <cell r="G387">
            <v>2</v>
          </cell>
        </row>
        <row r="388">
          <cell r="B388" t="str">
            <v>BREAKER TOTALIZADOR  INDUSTRIAL 3X400A  220 V. AJUSTABLE TÈRMICA Y MAGNÈTICAMENTE (280-400A),  Icu=40KA. Ics=100%Icu.MARCA SCHNEIDER ELECTRIC (REFERENCIA LV540306), SIEMENS, EATON O ABB.</v>
          </cell>
          <cell r="C388" t="str">
            <v>Un</v>
          </cell>
          <cell r="D388">
            <v>780314.01588000008</v>
          </cell>
          <cell r="E388">
            <v>148259.66301720002</v>
          </cell>
          <cell r="F388">
            <v>928573.67889720015</v>
          </cell>
          <cell r="G388">
            <v>2</v>
          </cell>
        </row>
        <row r="389">
          <cell r="B389" t="str">
            <v>BREAKER TOTALIZADOR  INDUSTRIAL 3X320A  220 V. AJUSTABLE TÈRMICA Y MAGNÈTICAMENTE (224-350A),  Icu=40KA. Ics=100%Icu.MARCA SCHNEIDER ELECTRIC (REFERENCIA LV540305), SIEMENS, EATON O ABB.</v>
          </cell>
          <cell r="C389" t="str">
            <v>Un</v>
          </cell>
          <cell r="D389">
            <v>720004.68623999995</v>
          </cell>
          <cell r="E389">
            <v>136800.89038559998</v>
          </cell>
          <cell r="F389">
            <v>856805.57662559999</v>
          </cell>
          <cell r="G389">
            <v>2</v>
          </cell>
        </row>
        <row r="390">
          <cell r="B390" t="str">
            <v>BREAKER TOTALIZADOR  INDUSTRIAL 3X250A  220 V. AJUSTABLE TÈRMICA Y MAGNÈTICAMENTE (175-250A),  Icu=40KA. Ics=100%Icu.MARCA SCHNEIDER ELECTRIC (REFERENCIA LV525303), SIEMENS, EATON O ABB.</v>
          </cell>
          <cell r="C390" t="str">
            <v>Un</v>
          </cell>
          <cell r="D390">
            <v>350866.57199999999</v>
          </cell>
          <cell r="E390">
            <v>66664.648679999998</v>
          </cell>
          <cell r="F390">
            <v>417531.22067999997</v>
          </cell>
          <cell r="G390">
            <v>2</v>
          </cell>
        </row>
        <row r="391">
          <cell r="B391" t="str">
            <v>BREAKER TOTALIZADOR  INDUSTRIAL 3X200A  220 V. AJUSTABLE TÈRMICA Y MAGNÈTICAMENTE (140-200A),  Icu=40KA. Ics=100%Icu.MARCA SCHNEIDER ELECTRIC (REFERENCIA LV525302), SIEMENS, EATON O ABB.</v>
          </cell>
          <cell r="C391" t="str">
            <v>Un</v>
          </cell>
          <cell r="D391">
            <v>350866.57199999999</v>
          </cell>
          <cell r="E391">
            <v>66664.648679999998</v>
          </cell>
          <cell r="F391">
            <v>417531.22067999997</v>
          </cell>
          <cell r="G391">
            <v>2</v>
          </cell>
        </row>
        <row r="392">
          <cell r="B392" t="str">
            <v>BREAKER TOTALIZADOR  INDUSTRIAL 3X160A  220 V. AJUSTABLE TÈRMICA Y MAGNÈTICAMENTE (112-160A),  Icu=40KA. Ics=100%Icu.MARCA SCHNEIDER ELECTRIC (REFERENCIA LV516303), SIEMENS, EATON O ABB.</v>
          </cell>
          <cell r="C392" t="str">
            <v>Un</v>
          </cell>
          <cell r="D392">
            <v>350866.57199999999</v>
          </cell>
          <cell r="E392">
            <v>66664.648679999998</v>
          </cell>
          <cell r="F392">
            <v>417531.22067999997</v>
          </cell>
          <cell r="G392">
            <v>2</v>
          </cell>
        </row>
        <row r="393">
          <cell r="B393" t="str">
            <v>BREAKER TOTALIZADOR  INDUSTRIAL 3X125A  220 V. AJUSTABLE TÈRMICA Y MAGNÈTICAMENTE (87-125A),  Icu=40KA. Ics=100%Icu.MARCA SCHNEIDER ELECTRIC (REFERENCIA LV516302), SIEMENS, EATON O ABB.</v>
          </cell>
          <cell r="C393" t="str">
            <v>Un</v>
          </cell>
          <cell r="D393">
            <v>350866.57199999999</v>
          </cell>
          <cell r="E393">
            <v>66664.648679999998</v>
          </cell>
          <cell r="F393">
            <v>417531.22067999997</v>
          </cell>
          <cell r="G393">
            <v>2</v>
          </cell>
        </row>
        <row r="394">
          <cell r="B394" t="str">
            <v>BREAKER TOTALIZADOR  INDUSTRIAL 3X100A  220 V. AJUSTABLE TÈRMICA Y MAGNÈTICAMENTE (70-100A),  Icu=40KA. Ics=100%Icu.MARCA SCHNEIDER ELECTRIC (REFERENCIA LV510307), SIEMENS, EATON O ABB.</v>
          </cell>
          <cell r="C394" t="str">
            <v>Un</v>
          </cell>
          <cell r="D394">
            <v>155771.51772</v>
          </cell>
          <cell r="E394">
            <v>29596.588366800002</v>
          </cell>
          <cell r="F394">
            <v>185368.10608679999</v>
          </cell>
          <cell r="G394">
            <v>2</v>
          </cell>
        </row>
        <row r="395">
          <cell r="B395" t="str">
            <v>BREAKER TOTALIZADOR  INDUSTRIAL 3X80A  220 V. AJUSTABLE TÈRMICA Y MAGNÈTICAMENTE (56-80A),  Icu=40KA. Ics=100%Icu.MARCA SCHNEIDER ELECTRIC (REFERENCIA LV510306), SIEMENS, EATON O ABB.</v>
          </cell>
          <cell r="C395" t="str">
            <v>Un</v>
          </cell>
          <cell r="D395">
            <v>155771.51772</v>
          </cell>
          <cell r="E395">
            <v>29596.588366800002</v>
          </cell>
          <cell r="F395">
            <v>185368.10608679999</v>
          </cell>
          <cell r="G395">
            <v>2</v>
          </cell>
        </row>
        <row r="396">
          <cell r="B396" t="str">
            <v>BREAKER TOTALIZADOR  INDUSTRIAL 3X63A  220 V. AJUSTABLE TÈRMICA Y MAGNÈTICAMENTE (44-63A),  Icu=40KA. Ics=100%Icu.MARCA SCHNEIDER ELECTRIC (REFERENCIA LV510305), SIEMENS, EATON O ABB.</v>
          </cell>
          <cell r="C396" t="str">
            <v>Un</v>
          </cell>
          <cell r="D396">
            <v>155771.51772</v>
          </cell>
          <cell r="E396">
            <v>29596.588366800002</v>
          </cell>
          <cell r="F396">
            <v>185368.10608679999</v>
          </cell>
          <cell r="G396">
            <v>2</v>
          </cell>
        </row>
        <row r="397">
          <cell r="B397" t="str">
            <v>BREAKER TOTALIZADOR  INDUSTRIAL 3X50A  220 V. AJUSTABLE TÈRMICA Y MAGNÈTICAMENTE (22-32A),  Icu=40KA. Ics=100%Icu.MARCA SCHNEIDER ELECTRIC (REFERENCIA LV516304), SIEMENS, EATON O ABB.</v>
          </cell>
          <cell r="C397" t="str">
            <v>Un</v>
          </cell>
          <cell r="D397">
            <v>151600.83959999998</v>
          </cell>
          <cell r="E397">
            <v>28804.159523999995</v>
          </cell>
          <cell r="F397">
            <v>180404.99912399997</v>
          </cell>
          <cell r="G397">
            <v>2</v>
          </cell>
        </row>
        <row r="398">
          <cell r="B398" t="str">
            <v>BREAKER TOTALIZADOR  INDUSTRIAL 3X40A  220 V. AJUSTABLE TÈRMICA Y MAGNÈTICAMENTE (22-32A),  Icu=40KA. Ics=100%Icu.MARCA SCHNEIDER ELECTRIC (REFERENCIA LV516303), SIEMENS, EATON O ABB.</v>
          </cell>
          <cell r="C398" t="str">
            <v>Un</v>
          </cell>
          <cell r="D398">
            <v>151600.83959999998</v>
          </cell>
          <cell r="E398">
            <v>28804.159523999995</v>
          </cell>
          <cell r="F398">
            <v>180404.99912399997</v>
          </cell>
          <cell r="G398">
            <v>2</v>
          </cell>
        </row>
        <row r="399">
          <cell r="B399" t="str">
            <v>BREAKER TOTALIZADOR  INDUSTRIAL 3X32A  220 V. AJUSTABLE TÈRMICA Y MAGNÈTICAMENTE (22-32A),  Icu=40KA. Ics=100%Icu.MARCA SCHNEIDER ELECTRIC (REFERENCIA LV516302), SIEMENS, EATON O ABB.</v>
          </cell>
          <cell r="C399" t="str">
            <v>Un</v>
          </cell>
          <cell r="D399">
            <v>151600.83959999998</v>
          </cell>
          <cell r="E399">
            <v>28804.159523999995</v>
          </cell>
          <cell r="F399">
            <v>180404.99912399997</v>
          </cell>
          <cell r="G399">
            <v>2</v>
          </cell>
        </row>
        <row r="400">
          <cell r="B400" t="str">
            <v>BREAKER TOTALIZADOR  INDUSTRIAL 3X25A  220 V. AJUSTABLE TÈRMICA Y MAGNÈTICAMENTE (18-25A),  Icu=40KA. Ics=100%Icu.MARCA SCHNEIDER ELECTRIC (REFERENCIA LV510301), SIEMENS, EATON O ABB.</v>
          </cell>
          <cell r="C400" t="str">
            <v>Un</v>
          </cell>
          <cell r="D400">
            <v>151600.83959999998</v>
          </cell>
          <cell r="E400">
            <v>28804.159523999995</v>
          </cell>
          <cell r="F400">
            <v>180404.99912399997</v>
          </cell>
          <cell r="G400">
            <v>2</v>
          </cell>
        </row>
        <row r="401">
          <cell r="B401" t="str">
            <v>Contactor tripolar Automático 220V, 65A, AC3 (Contactos Aux: 1NA+1NC). MARCA SCHNEIDER ELECTRIC (REFERENCIA LC1E65), SIEMENS, EATON O ABB.</v>
          </cell>
          <cell r="C401" t="str">
            <v>Un</v>
          </cell>
          <cell r="D401">
            <v>329946.98015999998</v>
          </cell>
          <cell r="E401">
            <v>62689.926230399993</v>
          </cell>
          <cell r="F401">
            <v>392636.90639039996</v>
          </cell>
          <cell r="G401">
            <v>2</v>
          </cell>
        </row>
        <row r="402">
          <cell r="B402" t="str">
            <v>Contactor tripolar Automático 220V, 18A, AC3 (Contactos Aux: 1NA). MARCA SCHNEIDER ELECTRIC (REFERENCIA LC1E1810), SIEMENS, EATON O ABB.</v>
          </cell>
          <cell r="C402" t="str">
            <v>Un</v>
          </cell>
          <cell r="D402">
            <v>60552.067519999997</v>
          </cell>
          <cell r="E402">
            <v>11504.892828799999</v>
          </cell>
          <cell r="F402">
            <v>72056.960348799999</v>
          </cell>
          <cell r="G402">
            <v>1.5</v>
          </cell>
        </row>
        <row r="403">
          <cell r="B403" t="str">
            <v>Contactor tripolar Automático 220V, 32A, AC3 (Contactos Aux: 1NA). MARCA SCHNEIDER ELECTRIC (REFERENCIA LC1E3210), SIEMENS, EATON O ABB.</v>
          </cell>
          <cell r="C403" t="str">
            <v>Un</v>
          </cell>
          <cell r="D403">
            <v>112994.48314</v>
          </cell>
          <cell r="E403">
            <v>21468.951796599998</v>
          </cell>
          <cell r="F403">
            <v>134463.43493659998</v>
          </cell>
          <cell r="G403">
            <v>1.5</v>
          </cell>
        </row>
        <row r="404">
          <cell r="B404" t="str">
            <v>Temporizador eléctrónico programable y multifunción para montaje en riel, Rango: Multiescala 0,1seg a 10 días, ON fijo OFF fijo, 1 contacto conmutado, 12-240VAC/DC</v>
          </cell>
          <cell r="C404" t="str">
            <v>un</v>
          </cell>
          <cell r="D404">
            <v>277427.32975999999</v>
          </cell>
          <cell r="E404">
            <v>52711.192654400002</v>
          </cell>
          <cell r="F404">
            <v>330138.52241440001</v>
          </cell>
          <cell r="G404">
            <v>0.5</v>
          </cell>
        </row>
        <row r="405">
          <cell r="B405" t="str">
            <v>Rele de estado solido monopolar 25A</v>
          </cell>
          <cell r="C405">
            <v>0</v>
          </cell>
          <cell r="D405">
            <v>165503.09999999998</v>
          </cell>
          <cell r="E405">
            <v>31445.588999999996</v>
          </cell>
          <cell r="F405">
            <v>196948.68899999998</v>
          </cell>
          <cell r="G405">
            <v>0</v>
          </cell>
        </row>
        <row r="406">
          <cell r="B406" t="str">
            <v>Pulsador tipo superficie plana, diametro 22mm, IP65, 10A, contacto NA.</v>
          </cell>
          <cell r="C406" t="str">
            <v>UN</v>
          </cell>
          <cell r="D406">
            <v>19345.179584650919</v>
          </cell>
          <cell r="E406">
            <v>3675.5841210836747</v>
          </cell>
          <cell r="F406">
            <v>23020.763705734593</v>
          </cell>
          <cell r="G406">
            <v>0.15</v>
          </cell>
        </row>
        <row r="407">
          <cell r="B407" t="str">
            <v xml:space="preserve">BREAKER MONOPOLAR ENCHUFABLE. TACO SIEMENS Q115. 1x15 </v>
          </cell>
          <cell r="C407" t="str">
            <v>UN</v>
          </cell>
          <cell r="D407">
            <v>9163.3549700000003</v>
          </cell>
          <cell r="E407">
            <v>1741.0374443000001</v>
          </cell>
          <cell r="F407">
            <v>10904.3924143</v>
          </cell>
          <cell r="G407">
            <v>0.3</v>
          </cell>
        </row>
        <row r="408">
          <cell r="B408" t="str">
            <v xml:space="preserve">BREAKER MONOPOLAR ENCHUFABLE.TACO SIEMENS Q120 1x20 </v>
          </cell>
          <cell r="C408" t="str">
            <v>UN</v>
          </cell>
          <cell r="D408">
            <v>9163.3549700000003</v>
          </cell>
          <cell r="E408">
            <v>1741.0374443000001</v>
          </cell>
          <cell r="F408">
            <v>10904.3924143</v>
          </cell>
          <cell r="G408">
            <v>0.3</v>
          </cell>
        </row>
        <row r="409">
          <cell r="B409" t="str">
            <v xml:space="preserve">BREAKER MONOPOLAR.TACO SIEMENS Q130 1x30 </v>
          </cell>
          <cell r="C409" t="str">
            <v>UN</v>
          </cell>
          <cell r="D409">
            <v>9163.3549700000003</v>
          </cell>
          <cell r="E409">
            <v>1741.0374443000001</v>
          </cell>
          <cell r="F409">
            <v>10904.3924143</v>
          </cell>
          <cell r="G409">
            <v>0.3</v>
          </cell>
        </row>
        <row r="410">
          <cell r="B410" t="str">
            <v xml:space="preserve">BREAKER MONOPOLAR ENCHUFABLE.TACO SIEMENS Q140 1x40 </v>
          </cell>
          <cell r="C410" t="str">
            <v>UN</v>
          </cell>
          <cell r="D410">
            <v>11287.31142</v>
          </cell>
          <cell r="E410">
            <v>2144.5891698</v>
          </cell>
          <cell r="F410">
            <v>13431.9005898</v>
          </cell>
          <cell r="G410">
            <v>0.3</v>
          </cell>
        </row>
        <row r="411">
          <cell r="B411" t="str">
            <v xml:space="preserve">BREAKER MONOPOLAR ENCHUFABLE.TACO SIEMENS Q150 1x50 </v>
          </cell>
          <cell r="C411" t="str">
            <v>UN</v>
          </cell>
          <cell r="D411">
            <v>11287.31142</v>
          </cell>
          <cell r="E411">
            <v>2144.5891698</v>
          </cell>
          <cell r="F411">
            <v>13431.9005898</v>
          </cell>
          <cell r="G411">
            <v>0.3</v>
          </cell>
        </row>
        <row r="412">
          <cell r="B412" t="str">
            <v xml:space="preserve">BREAKER MONOPOLAR ENCHUFABLE.TACO SIEMENS Q160 1x60 </v>
          </cell>
          <cell r="C412" t="str">
            <v>UN</v>
          </cell>
          <cell r="D412">
            <v>22287.750799999998</v>
          </cell>
          <cell r="E412">
            <v>4234.6726519999993</v>
          </cell>
          <cell r="F412">
            <v>26522.423451999995</v>
          </cell>
          <cell r="G412">
            <v>0.3</v>
          </cell>
        </row>
        <row r="413">
          <cell r="B413" t="str">
            <v xml:space="preserve">BREAKER MONOPOLAR ENCHUFABLE.TACO SIEMENS Q170 1x70 </v>
          </cell>
          <cell r="C413" t="str">
            <v>UN</v>
          </cell>
          <cell r="D413">
            <v>22287.750799999998</v>
          </cell>
          <cell r="E413">
            <v>4234.6726519999993</v>
          </cell>
          <cell r="F413">
            <v>26522.423451999995</v>
          </cell>
          <cell r="G413">
            <v>0.3</v>
          </cell>
        </row>
        <row r="414">
          <cell r="B414" t="str">
            <v>BREAKER BIPOLAR ENCHUFABLE.TACO SIEMENS Q2100 2x100</v>
          </cell>
          <cell r="C414" t="str">
            <v>UN</v>
          </cell>
          <cell r="D414">
            <v>47333.886599999998</v>
          </cell>
          <cell r="E414">
            <v>8993.4384539999992</v>
          </cell>
          <cell r="F414">
            <v>56327.325054000001</v>
          </cell>
          <cell r="G414">
            <v>0.6</v>
          </cell>
        </row>
        <row r="415">
          <cell r="B415" t="str">
            <v xml:space="preserve">BREAKER BIPOLAR ENCHUFABLE.TACO SIEMENS Q215 2x15 </v>
          </cell>
          <cell r="C415" t="str">
            <v>UN</v>
          </cell>
          <cell r="D415">
            <v>27583.85</v>
          </cell>
          <cell r="E415">
            <v>5240.9314999999997</v>
          </cell>
          <cell r="F415">
            <v>32824.781499999997</v>
          </cell>
          <cell r="G415">
            <v>0.6</v>
          </cell>
        </row>
        <row r="416">
          <cell r="B416" t="str">
            <v xml:space="preserve">BREAKER BIPOLAR ENCHUFABLE.TACO SIEMENS Q220 2x20 </v>
          </cell>
          <cell r="C416" t="str">
            <v>UN</v>
          </cell>
          <cell r="D416">
            <v>27583.85</v>
          </cell>
          <cell r="E416">
            <v>5240.9314999999997</v>
          </cell>
          <cell r="F416">
            <v>32824.781499999997</v>
          </cell>
          <cell r="G416">
            <v>0.6</v>
          </cell>
        </row>
        <row r="417">
          <cell r="B417" t="str">
            <v>BREAKER BIPOLAR ENCHUFABLE.TACO SIEMENS Q230 2x30</v>
          </cell>
          <cell r="C417" t="str">
            <v>UN</v>
          </cell>
          <cell r="D417">
            <v>27583.85</v>
          </cell>
          <cell r="E417">
            <v>5240.9314999999997</v>
          </cell>
          <cell r="F417">
            <v>32824.781499999997</v>
          </cell>
          <cell r="G417">
            <v>0.6</v>
          </cell>
        </row>
        <row r="418">
          <cell r="B418" t="str">
            <v>BREAKER BIPOLAR ENCHUFABLE.TACO SIEMENS Q240 2x40</v>
          </cell>
          <cell r="C418" t="str">
            <v>UN</v>
          </cell>
          <cell r="D418">
            <v>33100.619999999995</v>
          </cell>
          <cell r="E418">
            <v>6289.1177999999991</v>
          </cell>
          <cell r="F418">
            <v>39389.737799999995</v>
          </cell>
          <cell r="G418">
            <v>0.6</v>
          </cell>
        </row>
        <row r="419">
          <cell r="B419" t="str">
            <v>BREAKER BIPOLAR ENCHUFABLE.TACO SIEMENS Q250 2x50</v>
          </cell>
          <cell r="C419" t="str">
            <v>UN</v>
          </cell>
          <cell r="D419">
            <v>33100.619999999995</v>
          </cell>
          <cell r="E419">
            <v>6289.1177999999991</v>
          </cell>
          <cell r="F419">
            <v>39389.737799999995</v>
          </cell>
          <cell r="G419">
            <v>0.6</v>
          </cell>
        </row>
        <row r="420">
          <cell r="B420" t="str">
            <v>BREAKER BIPOLAR ENCHUFABLE.TACO SIEMENS Q260 2x60</v>
          </cell>
          <cell r="C420" t="str">
            <v>UN</v>
          </cell>
          <cell r="D420">
            <v>41927.451999999997</v>
          </cell>
          <cell r="E420">
            <v>7966.2158799999997</v>
          </cell>
          <cell r="F420">
            <v>49893.667879999994</v>
          </cell>
          <cell r="G420">
            <v>0.6</v>
          </cell>
        </row>
        <row r="421">
          <cell r="B421" t="str">
            <v xml:space="preserve">BREAKER BIPOLAR ENCHUFABLE.TACO SIEMENS Q270 2x70 </v>
          </cell>
          <cell r="C421" t="str">
            <v>UN</v>
          </cell>
          <cell r="D421">
            <v>41927.451999999997</v>
          </cell>
          <cell r="E421">
            <v>7966.2158799999997</v>
          </cell>
          <cell r="F421">
            <v>49893.667879999994</v>
          </cell>
          <cell r="G421">
            <v>0.6</v>
          </cell>
        </row>
        <row r="422">
          <cell r="B422" t="str">
            <v>BREAKER BIPOLAR ENCHUFABLE.TACO SIEMENS Q280 2x80</v>
          </cell>
          <cell r="C422" t="str">
            <v>UN</v>
          </cell>
          <cell r="D422">
            <v>47333.886599999998</v>
          </cell>
          <cell r="E422">
            <v>8993.4384539999992</v>
          </cell>
          <cell r="F422">
            <v>56327.325054000001</v>
          </cell>
          <cell r="G422">
            <v>0.6</v>
          </cell>
        </row>
        <row r="423">
          <cell r="B423" t="str">
            <v xml:space="preserve">BREAKER TRIPOLAR ENCHUFABLE.TACO SIEMENS Q3100 3x100 </v>
          </cell>
          <cell r="C423" t="str">
            <v>UN</v>
          </cell>
          <cell r="D423">
            <v>76131.425999999992</v>
          </cell>
          <cell r="E423">
            <v>14464.970939999999</v>
          </cell>
          <cell r="F423">
            <v>90596.396939999991</v>
          </cell>
          <cell r="G423">
            <v>0.9</v>
          </cell>
        </row>
        <row r="424">
          <cell r="B424" t="str">
            <v xml:space="preserve">BREAKER TRIPOLAR ENCHUFABLE.TACO SIEMENS Q315 3x15 </v>
          </cell>
          <cell r="C424" t="str">
            <v>UN</v>
          </cell>
          <cell r="D424">
            <v>63773.861199999999</v>
          </cell>
          <cell r="E424">
            <v>12117.033627999999</v>
          </cell>
          <cell r="F424">
            <v>75890.894828000004</v>
          </cell>
          <cell r="G424">
            <v>0.9</v>
          </cell>
        </row>
        <row r="425">
          <cell r="B425" t="str">
            <v xml:space="preserve">BREAKER TRIPOLAR ENCHUFABLE.TACO SIEMENS Q320 3x20 </v>
          </cell>
          <cell r="C425" t="str">
            <v>UN</v>
          </cell>
          <cell r="D425">
            <v>63773.861199999999</v>
          </cell>
          <cell r="E425">
            <v>12117.033627999999</v>
          </cell>
          <cell r="F425">
            <v>75890.894828000004</v>
          </cell>
          <cell r="G425">
            <v>0.9</v>
          </cell>
        </row>
        <row r="426">
          <cell r="B426" t="str">
            <v xml:space="preserve">BREAKER TRIPOLAR ENCHUFABLE.TACO SIEMENS Q330 3x30 </v>
          </cell>
          <cell r="C426" t="str">
            <v>UN</v>
          </cell>
          <cell r="D426">
            <v>63773.861199999999</v>
          </cell>
          <cell r="E426">
            <v>12117.033627999999</v>
          </cell>
          <cell r="F426">
            <v>75890.894828000004</v>
          </cell>
          <cell r="G426">
            <v>0.9</v>
          </cell>
        </row>
        <row r="427">
          <cell r="B427" t="str">
            <v xml:space="preserve">BREAKER TRIPOLAR ENCHUFABLE.TACO SIEMENS Q340 3x40 </v>
          </cell>
          <cell r="C427" t="str">
            <v>UN</v>
          </cell>
          <cell r="D427">
            <v>63773.861199999999</v>
          </cell>
          <cell r="E427">
            <v>12117.033627999999</v>
          </cell>
          <cell r="F427">
            <v>75890.894828000004</v>
          </cell>
          <cell r="G427">
            <v>0.9</v>
          </cell>
        </row>
        <row r="428">
          <cell r="B428" t="str">
            <v>BREAKER TRIPOLAR ENCHUFABLE.TACO SIEMENS Q350 3x50</v>
          </cell>
          <cell r="C428" t="str">
            <v>UN</v>
          </cell>
          <cell r="D428">
            <v>63773.861199999999</v>
          </cell>
          <cell r="E428">
            <v>12117.033627999999</v>
          </cell>
          <cell r="F428">
            <v>75890.894828000004</v>
          </cell>
          <cell r="G428">
            <v>0.9</v>
          </cell>
        </row>
        <row r="429">
          <cell r="B429" t="str">
            <v>BREAKER TRIPOLAR ENCHUFABLE.TACO SIEMENS Q360 3x60</v>
          </cell>
          <cell r="C429" t="str">
            <v>UN</v>
          </cell>
          <cell r="D429">
            <v>73704.047200000001</v>
          </cell>
          <cell r="E429">
            <v>14003.768968</v>
          </cell>
          <cell r="F429">
            <v>87707.816168000005</v>
          </cell>
          <cell r="G429">
            <v>0.9</v>
          </cell>
        </row>
        <row r="430">
          <cell r="B430" t="str">
            <v>BREAKER TRIPOLAR ENCHUFABLE.TACO SIEMENS Q370 3x70</v>
          </cell>
          <cell r="C430" t="str">
            <v>UN</v>
          </cell>
          <cell r="D430">
            <v>73704.047200000001</v>
          </cell>
          <cell r="E430">
            <v>14003.768968</v>
          </cell>
          <cell r="F430">
            <v>87707.816168000005</v>
          </cell>
          <cell r="G430">
            <v>0.9</v>
          </cell>
        </row>
        <row r="431">
          <cell r="B431" t="str">
            <v>BREAKERS CINTAS DE MARCACION Y ANILLOS DE MARCACION</v>
          </cell>
          <cell r="C431" t="str">
            <v>UN</v>
          </cell>
          <cell r="D431">
            <v>1324.0247999999999</v>
          </cell>
          <cell r="E431">
            <v>251.56471199999999</v>
          </cell>
          <cell r="F431">
            <v>1575.589512</v>
          </cell>
          <cell r="G431">
            <v>0.1</v>
          </cell>
        </row>
        <row r="432">
          <cell r="B432" t="str">
            <v>TUBERÍA MÉTALICA Y ACCESORIOS</v>
          </cell>
          <cell r="C432">
            <v>0</v>
          </cell>
          <cell r="D432">
            <v>0</v>
          </cell>
          <cell r="E432">
            <v>0</v>
          </cell>
          <cell r="F432">
            <v>0</v>
          </cell>
          <cell r="G432">
            <v>0</v>
          </cell>
        </row>
        <row r="433">
          <cell r="B433" t="str">
            <v>Elementos de fijación tubería EMT 3/4", 1".</v>
          </cell>
          <cell r="C433">
            <v>0</v>
          </cell>
          <cell r="D433">
            <v>1103.354</v>
          </cell>
          <cell r="E433">
            <v>209.63726</v>
          </cell>
          <cell r="F433">
            <v>1312.99126</v>
          </cell>
          <cell r="G433">
            <v>0</v>
          </cell>
        </row>
        <row r="434">
          <cell r="B434" t="str">
            <v>Grapa doble ala galvanizada en caliente 1/2''</v>
          </cell>
          <cell r="C434" t="str">
            <v>UN</v>
          </cell>
          <cell r="D434">
            <v>1346.8528137931037</v>
          </cell>
          <cell r="E434">
            <v>255.9020346206897</v>
          </cell>
          <cell r="F434">
            <v>1602.7548484137933</v>
          </cell>
          <cell r="G434">
            <v>0.1</v>
          </cell>
        </row>
        <row r="435">
          <cell r="B435" t="str">
            <v>Grapa doble ala galvanizada en caliente 3/4''</v>
          </cell>
          <cell r="C435" t="str">
            <v>UN</v>
          </cell>
          <cell r="D435">
            <v>1366.8273258620693</v>
          </cell>
          <cell r="E435">
            <v>259.69719191379318</v>
          </cell>
          <cell r="F435">
            <v>1626.5245177758625</v>
          </cell>
          <cell r="G435">
            <v>0.13</v>
          </cell>
        </row>
        <row r="436">
          <cell r="B436" t="str">
            <v>Grapa doble ala galvanizada en caliente 1''</v>
          </cell>
          <cell r="C436" t="str">
            <v>UN</v>
          </cell>
          <cell r="D436">
            <v>1402.971681034483</v>
          </cell>
          <cell r="E436">
            <v>266.56461939655179</v>
          </cell>
          <cell r="F436">
            <v>1669.5363004310348</v>
          </cell>
          <cell r="G436">
            <v>0.15</v>
          </cell>
        </row>
        <row r="437">
          <cell r="B437" t="str">
            <v>Grapa doble ala galvanizada en caliente 1 1/4''</v>
          </cell>
          <cell r="C437" t="str">
            <v>UN</v>
          </cell>
          <cell r="D437">
            <v>1478.1138931034484</v>
          </cell>
          <cell r="E437">
            <v>280.84163968965521</v>
          </cell>
          <cell r="F437">
            <v>1758.9555327931037</v>
          </cell>
          <cell r="G437">
            <v>0.17</v>
          </cell>
        </row>
        <row r="438">
          <cell r="B438" t="str">
            <v>Chazos Plasticos de 1/4''</v>
          </cell>
          <cell r="C438" t="str">
            <v>UN</v>
          </cell>
          <cell r="D438">
            <v>95.116724137931044</v>
          </cell>
          <cell r="E438">
            <v>18.072177586206898</v>
          </cell>
          <cell r="F438">
            <v>113.18890172413793</v>
          </cell>
          <cell r="G438">
            <v>0.03</v>
          </cell>
        </row>
        <row r="439">
          <cell r="B439" t="str">
            <v>Tornillo de Ensable 1/4''x2''</v>
          </cell>
          <cell r="C439" t="str">
            <v>UN</v>
          </cell>
          <cell r="D439">
            <v>95.116724137931044</v>
          </cell>
          <cell r="E439">
            <v>18.072177586206898</v>
          </cell>
          <cell r="F439">
            <v>113.18890172413793</v>
          </cell>
          <cell r="G439">
            <v>0.03</v>
          </cell>
        </row>
        <row r="440">
          <cell r="B440" t="str">
            <v>Tubería EMT 1/2"</v>
          </cell>
          <cell r="C440" t="str">
            <v>ML</v>
          </cell>
          <cell r="D440">
            <v>3377.5948741379311</v>
          </cell>
          <cell r="E440">
            <v>641.7430260862069</v>
          </cell>
          <cell r="F440">
            <v>4019.3379002241381</v>
          </cell>
          <cell r="G440">
            <v>0.38999999999999996</v>
          </cell>
        </row>
        <row r="441">
          <cell r="B441" t="str">
            <v>Tubería EMT 3/4"</v>
          </cell>
          <cell r="C441" t="str">
            <v>ML</v>
          </cell>
          <cell r="D441">
            <v>4894.7066241379307</v>
          </cell>
          <cell r="E441">
            <v>929.9942585862068</v>
          </cell>
          <cell r="F441">
            <v>5824.700882724137</v>
          </cell>
          <cell r="G441">
            <v>0.66999999999999993</v>
          </cell>
        </row>
        <row r="442">
          <cell r="B442" t="str">
            <v>Tubería EMT 1''</v>
          </cell>
          <cell r="C442" t="str">
            <v>ML</v>
          </cell>
          <cell r="D442">
            <v>7201.2871844827596</v>
          </cell>
          <cell r="E442">
            <v>1368.2445650517243</v>
          </cell>
          <cell r="F442">
            <v>8569.5317495344843</v>
          </cell>
          <cell r="G442">
            <v>0.9900000000000001</v>
          </cell>
        </row>
        <row r="443">
          <cell r="B443" t="str">
            <v>Tubería EMT 1 1/4''</v>
          </cell>
          <cell r="C443" t="str">
            <v>ML</v>
          </cell>
          <cell r="D443">
            <v>10719.654810344829</v>
          </cell>
          <cell r="E443">
            <v>2036.7344139655177</v>
          </cell>
          <cell r="F443">
            <v>12756.389224310347</v>
          </cell>
          <cell r="G443">
            <v>1.31</v>
          </cell>
        </row>
        <row r="444">
          <cell r="B444" t="str">
            <v>Tubería EMT 3''</v>
          </cell>
          <cell r="C444" t="str">
            <v>ML</v>
          </cell>
          <cell r="D444">
            <v>27710.672298850572</v>
          </cell>
          <cell r="E444">
            <v>5265.0277367816088</v>
          </cell>
          <cell r="F444">
            <v>32975.700035632181</v>
          </cell>
          <cell r="G444">
            <v>2.8</v>
          </cell>
        </row>
        <row r="445">
          <cell r="B445" t="str">
            <v>Tubería EMT 2''</v>
          </cell>
          <cell r="C445" t="str">
            <v>Ml</v>
          </cell>
          <cell r="D445">
            <v>13523.372799999999</v>
          </cell>
          <cell r="E445">
            <v>2569.4408319999998</v>
          </cell>
          <cell r="F445">
            <v>16092.813631999999</v>
          </cell>
          <cell r="G445">
            <v>1.7</v>
          </cell>
        </row>
        <row r="446">
          <cell r="B446" t="str">
            <v>TUBO GALVANIZADO 1.1/2 EMT</v>
          </cell>
          <cell r="C446">
            <v>0</v>
          </cell>
          <cell r="D446">
            <v>43264.717047999999</v>
          </cell>
          <cell r="E446">
            <v>8220.2962391199999</v>
          </cell>
          <cell r="F446">
            <v>51485.013287119997</v>
          </cell>
          <cell r="G446">
            <v>0</v>
          </cell>
        </row>
        <row r="447">
          <cell r="B447" t="str">
            <v>TUBO GALVANIZADO 1.1/4 C/U</v>
          </cell>
          <cell r="C447">
            <v>0</v>
          </cell>
          <cell r="D447">
            <v>64925.762776000003</v>
          </cell>
          <cell r="E447">
            <v>12335.89492744</v>
          </cell>
          <cell r="F447">
            <v>77261.657703439996</v>
          </cell>
          <cell r="G447">
            <v>0</v>
          </cell>
        </row>
        <row r="448">
          <cell r="B448" t="str">
            <v>TUBO GALVANIZADO 1.1/4 EMT</v>
          </cell>
          <cell r="C448">
            <v>0</v>
          </cell>
          <cell r="D448">
            <v>7943.4132306666661</v>
          </cell>
          <cell r="E448">
            <v>1509.2485138266666</v>
          </cell>
          <cell r="F448">
            <v>9452.6617444933327</v>
          </cell>
          <cell r="G448">
            <v>0</v>
          </cell>
        </row>
        <row r="449">
          <cell r="B449" t="str">
            <v>TUBO GALVANIZADO 1/2 C/U</v>
          </cell>
          <cell r="C449">
            <v>0</v>
          </cell>
          <cell r="D449">
            <v>28002.021165999999</v>
          </cell>
          <cell r="E449">
            <v>5320.3840215399996</v>
          </cell>
          <cell r="F449">
            <v>33322.405187539996</v>
          </cell>
          <cell r="G449">
            <v>0</v>
          </cell>
        </row>
        <row r="450">
          <cell r="B450" t="str">
            <v>TUBO GALVANIZADO 1/2 EMT</v>
          </cell>
          <cell r="C450">
            <v>0</v>
          </cell>
          <cell r="D450">
            <v>10478.552937999999</v>
          </cell>
          <cell r="E450">
            <v>1990.9250582199998</v>
          </cell>
          <cell r="F450">
            <v>12469.477996219999</v>
          </cell>
          <cell r="G450">
            <v>0</v>
          </cell>
        </row>
        <row r="451">
          <cell r="B451" t="str">
            <v>TUBO GALVANIZADO 2 C/U</v>
          </cell>
          <cell r="C451">
            <v>0</v>
          </cell>
          <cell r="D451">
            <v>100403.00729199999</v>
          </cell>
          <cell r="E451">
            <v>19076.571385479998</v>
          </cell>
          <cell r="F451">
            <v>119479.57867747999</v>
          </cell>
          <cell r="G451">
            <v>0</v>
          </cell>
        </row>
        <row r="452">
          <cell r="B452" t="str">
            <v>TUBO GALVANIZADO 1 1/2 EMT</v>
          </cell>
          <cell r="C452">
            <v>0</v>
          </cell>
          <cell r="D452">
            <v>9765.3170114942532</v>
          </cell>
          <cell r="E452">
            <v>1855.4102321839082</v>
          </cell>
          <cell r="F452">
            <v>11620.72724367816</v>
          </cell>
          <cell r="G452">
            <v>0</v>
          </cell>
        </row>
        <row r="453">
          <cell r="B453" t="str">
            <v>TUBO GALVANIZADO 2 EMT</v>
          </cell>
          <cell r="C453">
            <v>0</v>
          </cell>
          <cell r="D453">
            <v>12174.940689655174</v>
          </cell>
          <cell r="E453">
            <v>2313.238731034483</v>
          </cell>
          <cell r="F453">
            <v>14488.179420689656</v>
          </cell>
          <cell r="G453">
            <v>0</v>
          </cell>
        </row>
        <row r="454">
          <cell r="B454" t="str">
            <v>TUBO GALVANIZADO 2 1/2 EMT</v>
          </cell>
          <cell r="C454">
            <v>0</v>
          </cell>
          <cell r="D454">
            <v>23301.81036078</v>
          </cell>
          <cell r="E454">
            <v>4427.3439685481999</v>
          </cell>
          <cell r="F454">
            <v>27729.154329328201</v>
          </cell>
          <cell r="G454">
            <v>0</v>
          </cell>
        </row>
        <row r="455">
          <cell r="B455" t="str">
            <v>TUBO GALVANIZADO 3 C/U</v>
          </cell>
          <cell r="C455">
            <v>0</v>
          </cell>
          <cell r="D455">
            <v>236286.569162</v>
          </cell>
          <cell r="E455">
            <v>44894.448140779998</v>
          </cell>
          <cell r="F455">
            <v>281181.01730278</v>
          </cell>
          <cell r="G455">
            <v>0</v>
          </cell>
        </row>
        <row r="456">
          <cell r="B456" t="str">
            <v>TUBO GALVANIZADO 3 EMT</v>
          </cell>
          <cell r="C456">
            <v>0</v>
          </cell>
          <cell r="D456">
            <v>109083.09321000001</v>
          </cell>
          <cell r="E456">
            <v>20725.7877099</v>
          </cell>
          <cell r="F456">
            <v>129808.88091990001</v>
          </cell>
          <cell r="G456">
            <v>0</v>
          </cell>
        </row>
        <row r="457">
          <cell r="B457" t="str">
            <v>TUBO GALVANIZADO 3/4 C/U</v>
          </cell>
          <cell r="C457">
            <v>0</v>
          </cell>
          <cell r="D457">
            <v>34765.581185999996</v>
          </cell>
          <cell r="E457">
            <v>6605.4604253399993</v>
          </cell>
          <cell r="F457">
            <v>41371.041611339999</v>
          </cell>
          <cell r="G457">
            <v>1.7</v>
          </cell>
        </row>
        <row r="458">
          <cell r="B458" t="str">
            <v>TUBO GALVANIZADO 3/4 EMT</v>
          </cell>
          <cell r="C458">
            <v>0</v>
          </cell>
          <cell r="D458">
            <v>17109.710478000001</v>
          </cell>
          <cell r="E458">
            <v>3250.84499082</v>
          </cell>
          <cell r="F458">
            <v>20360.555468819999</v>
          </cell>
          <cell r="G458">
            <v>0</v>
          </cell>
        </row>
        <row r="459">
          <cell r="B459" t="str">
            <v>TUBO GALVANIZADO 4 C/U</v>
          </cell>
          <cell r="C459">
            <v>0</v>
          </cell>
          <cell r="D459">
            <v>310339.27622599999</v>
          </cell>
          <cell r="E459">
            <v>58964.462482939998</v>
          </cell>
          <cell r="F459">
            <v>369303.73870893999</v>
          </cell>
          <cell r="G459">
            <v>0</v>
          </cell>
        </row>
        <row r="460">
          <cell r="B460" t="str">
            <v>TUBO GALVANIZADO 3/4 C/U</v>
          </cell>
          <cell r="C460">
            <v>0</v>
          </cell>
          <cell r="D460">
            <v>6914.7195179999999</v>
          </cell>
          <cell r="E460">
            <v>1313.79670842</v>
          </cell>
          <cell r="F460">
            <v>8228.5162264200007</v>
          </cell>
          <cell r="G460">
            <v>0</v>
          </cell>
        </row>
        <row r="461">
          <cell r="B461" t="str">
            <v>TUBO GALVANIZADO 1 C/U</v>
          </cell>
          <cell r="C461">
            <v>0</v>
          </cell>
          <cell r="D461">
            <v>11823.541464</v>
          </cell>
          <cell r="E461">
            <v>2246.4728781600002</v>
          </cell>
          <cell r="F461">
            <v>14070.014342160001</v>
          </cell>
          <cell r="G461">
            <v>0</v>
          </cell>
        </row>
        <row r="462">
          <cell r="B462" t="str">
            <v>TUBO GALVANIZADO 1 EMT</v>
          </cell>
          <cell r="C462">
            <v>0</v>
          </cell>
          <cell r="D462">
            <v>25110.130331999997</v>
          </cell>
          <cell r="E462">
            <v>4770.9247630799991</v>
          </cell>
          <cell r="F462">
            <v>29881.055095079995</v>
          </cell>
          <cell r="G462">
            <v>0</v>
          </cell>
        </row>
        <row r="463">
          <cell r="B463" t="str">
            <v>TUBO GALVANIZADO 1.1/2 C/U</v>
          </cell>
          <cell r="C463">
            <v>0</v>
          </cell>
          <cell r="D463">
            <v>26548.903947999999</v>
          </cell>
          <cell r="E463">
            <v>5044.29175012</v>
          </cell>
          <cell r="F463">
            <v>31593.195698119998</v>
          </cell>
          <cell r="G463">
            <v>0.15</v>
          </cell>
        </row>
        <row r="464">
          <cell r="B464" t="str">
            <v>Unión EMT 1/2''</v>
          </cell>
          <cell r="C464" t="str">
            <v>UN</v>
          </cell>
          <cell r="D464">
            <v>618.25870689655176</v>
          </cell>
          <cell r="E464">
            <v>117.46915431034483</v>
          </cell>
          <cell r="F464">
            <v>735.72786120689659</v>
          </cell>
          <cell r="G464">
            <v>0.1</v>
          </cell>
        </row>
        <row r="465">
          <cell r="B465" t="str">
            <v>Unión EMT 3/4''</v>
          </cell>
          <cell r="C465" t="str">
            <v>UN</v>
          </cell>
          <cell r="D465">
            <v>951.16724137931033</v>
          </cell>
          <cell r="E465">
            <v>180.72177586206897</v>
          </cell>
          <cell r="F465">
            <v>1131.8890172413794</v>
          </cell>
          <cell r="G465">
            <v>0.125</v>
          </cell>
        </row>
        <row r="466">
          <cell r="B466" t="str">
            <v>Unión EMT 1''</v>
          </cell>
          <cell r="C466" t="str">
            <v>UN</v>
          </cell>
          <cell r="D466">
            <v>1379.1924999999999</v>
          </cell>
          <cell r="E466">
            <v>262.04657499999996</v>
          </cell>
          <cell r="F466">
            <v>1641.239075</v>
          </cell>
          <cell r="G466">
            <v>0.15</v>
          </cell>
        </row>
        <row r="467">
          <cell r="B467" t="str">
            <v>Unión EMT 1''</v>
          </cell>
          <cell r="C467" t="str">
            <v>UN</v>
          </cell>
          <cell r="D467">
            <v>1379.1924999999999</v>
          </cell>
          <cell r="E467">
            <v>262.04657499999996</v>
          </cell>
          <cell r="F467">
            <v>1641.239075</v>
          </cell>
          <cell r="G467">
            <v>0.15</v>
          </cell>
        </row>
        <row r="468">
          <cell r="B468" t="str">
            <v>Unión EMT 1 1/4''</v>
          </cell>
          <cell r="C468" t="str">
            <v>UN</v>
          </cell>
          <cell r="D468">
            <v>2045.0095689655172</v>
          </cell>
          <cell r="E468">
            <v>388.55181810344828</v>
          </cell>
          <cell r="F468">
            <v>2433.5613870689654</v>
          </cell>
          <cell r="G468">
            <v>0.17</v>
          </cell>
        </row>
        <row r="469">
          <cell r="B469" t="str">
            <v>Unión EMT 1 1/2''</v>
          </cell>
          <cell r="C469" t="str">
            <v>un</v>
          </cell>
          <cell r="D469">
            <v>2520.5931896551724</v>
          </cell>
          <cell r="E469">
            <v>478.91270603448277</v>
          </cell>
          <cell r="F469">
            <v>2999.5058956896551</v>
          </cell>
          <cell r="G469">
            <v>0.35</v>
          </cell>
        </row>
        <row r="470">
          <cell r="B470" t="str">
            <v>Unión EMT 3''</v>
          </cell>
          <cell r="C470" t="str">
            <v>un</v>
          </cell>
          <cell r="D470">
            <v>7752.0130172413801</v>
          </cell>
          <cell r="E470">
            <v>1472.8824732758621</v>
          </cell>
          <cell r="F470">
            <v>9224.8954905172432</v>
          </cell>
          <cell r="G470">
            <v>0.35</v>
          </cell>
        </row>
        <row r="471">
          <cell r="B471" t="str">
            <v>Unión EMT 2''</v>
          </cell>
          <cell r="C471" t="str">
            <v>un</v>
          </cell>
          <cell r="D471">
            <v>3757.1106034482764</v>
          </cell>
          <cell r="E471">
            <v>713.85101465517255</v>
          </cell>
          <cell r="F471">
            <v>4470.9616181034489</v>
          </cell>
          <cell r="G471">
            <v>0.22</v>
          </cell>
        </row>
        <row r="472">
          <cell r="B472" t="str">
            <v>UNIÓN METÁLICA GALVANIZADA DE 1,1/2</v>
          </cell>
          <cell r="C472">
            <v>0</v>
          </cell>
          <cell r="D472">
            <v>3089.3912</v>
          </cell>
          <cell r="E472">
            <v>586.984328</v>
          </cell>
          <cell r="F472">
            <v>3676.375528</v>
          </cell>
          <cell r="G472">
            <v>0.05</v>
          </cell>
        </row>
        <row r="473">
          <cell r="B473" t="str">
            <v>UNIÓN METÁLICA GALVANIZADA DE 1</v>
          </cell>
          <cell r="C473">
            <v>0</v>
          </cell>
          <cell r="D473">
            <v>3089.3912</v>
          </cell>
          <cell r="E473">
            <v>586.984328</v>
          </cell>
          <cell r="F473">
            <v>3676.375528</v>
          </cell>
          <cell r="G473">
            <v>0.05</v>
          </cell>
        </row>
        <row r="474">
          <cell r="B474" t="str">
            <v>Entrada a Caja EMT 1/2''</v>
          </cell>
          <cell r="C474" t="str">
            <v>UN</v>
          </cell>
          <cell r="D474">
            <v>618.25870689655176</v>
          </cell>
          <cell r="E474">
            <v>117.46915431034483</v>
          </cell>
          <cell r="F474">
            <v>735.72786120689659</v>
          </cell>
          <cell r="G474">
            <v>0.1</v>
          </cell>
        </row>
        <row r="475">
          <cell r="B475" t="str">
            <v>Entrada a Caja EMT 3/4''</v>
          </cell>
          <cell r="C475" t="str">
            <v>UN</v>
          </cell>
          <cell r="D475">
            <v>903.60887931034495</v>
          </cell>
          <cell r="E475">
            <v>171.68568706896554</v>
          </cell>
          <cell r="F475">
            <v>1075.2945663793105</v>
          </cell>
          <cell r="G475">
            <v>0.125</v>
          </cell>
        </row>
        <row r="476">
          <cell r="B476" t="str">
            <v>Entrada a Caja EMT 1 1/4''</v>
          </cell>
          <cell r="C476" t="str">
            <v>UN</v>
          </cell>
          <cell r="D476">
            <v>2092.5679310344831</v>
          </cell>
          <cell r="E476">
            <v>397.58790689655177</v>
          </cell>
          <cell r="F476">
            <v>2490.155837931035</v>
          </cell>
          <cell r="G476">
            <v>0.17</v>
          </cell>
        </row>
        <row r="477">
          <cell r="B477" t="str">
            <v>Entrada a Caja EMT 1 1/2''</v>
          </cell>
          <cell r="C477" t="str">
            <v>un</v>
          </cell>
          <cell r="D477">
            <v>2425.4764655172416</v>
          </cell>
          <cell r="E477">
            <v>460.8405284482759</v>
          </cell>
          <cell r="F477">
            <v>2886.3169939655177</v>
          </cell>
          <cell r="G477">
            <v>0.35</v>
          </cell>
        </row>
        <row r="478">
          <cell r="B478" t="str">
            <v>Entrada a Caja EMT 3''</v>
          </cell>
          <cell r="C478" t="str">
            <v>un</v>
          </cell>
          <cell r="D478">
            <v>7466.6628448275869</v>
          </cell>
          <cell r="E478">
            <v>1418.6659405172416</v>
          </cell>
          <cell r="F478">
            <v>8885.3287853448292</v>
          </cell>
          <cell r="G478">
            <v>0.33</v>
          </cell>
        </row>
        <row r="479">
          <cell r="B479" t="str">
            <v>Entrada a Caja EMT 2''</v>
          </cell>
          <cell r="C479" t="str">
            <v>un</v>
          </cell>
          <cell r="D479">
            <v>3376.6437068965515</v>
          </cell>
          <cell r="E479">
            <v>641.56230431034476</v>
          </cell>
          <cell r="F479">
            <v>4018.2060112068962</v>
          </cell>
          <cell r="G479">
            <v>0.25</v>
          </cell>
        </row>
        <row r="480">
          <cell r="B480" t="str">
            <v>Curva EMT 3''</v>
          </cell>
          <cell r="C480" t="str">
            <v>un</v>
          </cell>
          <cell r="D480">
            <v>30722.701896551727</v>
          </cell>
          <cell r="E480">
            <v>5837.3133603448287</v>
          </cell>
          <cell r="F480">
            <v>36560.015256896557</v>
          </cell>
          <cell r="G480">
            <v>0.6</v>
          </cell>
        </row>
        <row r="481">
          <cell r="B481" t="str">
            <v>Curva EMT 2''</v>
          </cell>
          <cell r="C481" t="str">
            <v>un</v>
          </cell>
          <cell r="D481">
            <v>10371.527599999999</v>
          </cell>
          <cell r="E481">
            <v>1970.590244</v>
          </cell>
          <cell r="F481">
            <v>12342.117844</v>
          </cell>
          <cell r="G481">
            <v>0.45</v>
          </cell>
        </row>
        <row r="482">
          <cell r="B482" t="str">
            <v>CURVA GALVANIZADA DE 1"</v>
          </cell>
          <cell r="C482">
            <v>0</v>
          </cell>
          <cell r="D482">
            <v>6013.2792999999992</v>
          </cell>
          <cell r="E482">
            <v>1142.5230669999999</v>
          </cell>
          <cell r="F482">
            <v>7155.8023669999993</v>
          </cell>
          <cell r="G482">
            <v>0.05</v>
          </cell>
        </row>
        <row r="483">
          <cell r="B483" t="str">
            <v>CURVA GALVANIZADA DE 3/4"</v>
          </cell>
          <cell r="C483">
            <v>0</v>
          </cell>
          <cell r="D483">
            <v>4468.5837000000001</v>
          </cell>
          <cell r="E483">
            <v>849.03090300000008</v>
          </cell>
          <cell r="F483">
            <v>5317.614603</v>
          </cell>
          <cell r="G483">
            <v>0.05</v>
          </cell>
        </row>
        <row r="484">
          <cell r="B484" t="str">
            <v>Conduleta en L 1/2''</v>
          </cell>
          <cell r="C484" t="str">
            <v>UN</v>
          </cell>
          <cell r="D484">
            <v>7171.8009999999995</v>
          </cell>
          <cell r="E484">
            <v>1362.64219</v>
          </cell>
          <cell r="F484">
            <v>8534.44319</v>
          </cell>
          <cell r="G484">
            <v>0.3</v>
          </cell>
        </row>
        <row r="485">
          <cell r="B485" t="str">
            <v>Conduleta en L 3/4''</v>
          </cell>
          <cell r="C485" t="str">
            <v>UN</v>
          </cell>
          <cell r="D485">
            <v>14233.266599999999</v>
          </cell>
          <cell r="E485">
            <v>2704.3206539999996</v>
          </cell>
          <cell r="F485">
            <v>16937.587253999998</v>
          </cell>
          <cell r="G485">
            <v>0.32500000000000001</v>
          </cell>
        </row>
        <row r="486">
          <cell r="B486" t="str">
            <v>Conduleta en L 1''</v>
          </cell>
          <cell r="C486" t="str">
            <v>UN</v>
          </cell>
          <cell r="D486">
            <v>14453.937399999999</v>
          </cell>
          <cell r="E486">
            <v>2746.248106</v>
          </cell>
          <cell r="F486">
            <v>17200.185505999998</v>
          </cell>
          <cell r="G486">
            <v>0.35</v>
          </cell>
        </row>
        <row r="487">
          <cell r="B487" t="str">
            <v>Conduleta en L 1 1/4''</v>
          </cell>
          <cell r="C487" t="str">
            <v>UN</v>
          </cell>
          <cell r="D487">
            <v>18928.228103448277</v>
          </cell>
          <cell r="E487">
            <v>3596.3633396551727</v>
          </cell>
          <cell r="F487">
            <v>22524.591443103451</v>
          </cell>
          <cell r="G487">
            <v>0.37</v>
          </cell>
        </row>
        <row r="488">
          <cell r="B488" t="str">
            <v>Conduleta en L 2''</v>
          </cell>
          <cell r="C488" t="str">
            <v>UN</v>
          </cell>
          <cell r="D488">
            <v>22828.013793103448</v>
          </cell>
          <cell r="E488">
            <v>4337.3226206896552</v>
          </cell>
          <cell r="F488">
            <v>27165.336413793102</v>
          </cell>
          <cell r="G488">
            <v>0.5</v>
          </cell>
        </row>
        <row r="489">
          <cell r="B489" t="str">
            <v>CORAZA METÁLICA 3/4"</v>
          </cell>
          <cell r="C489">
            <v>0</v>
          </cell>
          <cell r="D489">
            <v>3061.2868999999996</v>
          </cell>
          <cell r="E489">
            <v>581.64451099999997</v>
          </cell>
          <cell r="F489">
            <v>3642.9314109999996</v>
          </cell>
          <cell r="G489">
            <v>0.5</v>
          </cell>
        </row>
        <row r="490">
          <cell r="B490" t="str">
            <v>CORAZA METÁLICA 1"</v>
          </cell>
          <cell r="C490">
            <v>0</v>
          </cell>
          <cell r="D490">
            <v>0</v>
          </cell>
          <cell r="E490">
            <v>0</v>
          </cell>
          <cell r="F490">
            <v>0</v>
          </cell>
          <cell r="G490">
            <v>0</v>
          </cell>
        </row>
        <row r="491">
          <cell r="B491" t="str">
            <v>CORAZA METÁLICA 1. 1/2"</v>
          </cell>
          <cell r="C491">
            <v>0</v>
          </cell>
          <cell r="D491">
            <v>0</v>
          </cell>
          <cell r="E491">
            <v>0</v>
          </cell>
          <cell r="F491">
            <v>0</v>
          </cell>
          <cell r="G491">
            <v>0</v>
          </cell>
        </row>
        <row r="492">
          <cell r="B492" t="str">
            <v>CORAZA METÁLICA 2"</v>
          </cell>
          <cell r="C492" t="str">
            <v>ML</v>
          </cell>
          <cell r="D492">
            <v>15188.771164</v>
          </cell>
          <cell r="E492">
            <v>2885.86652116</v>
          </cell>
          <cell r="F492">
            <v>18074.63768516</v>
          </cell>
          <cell r="G492">
            <v>0</v>
          </cell>
        </row>
        <row r="493">
          <cell r="B493" t="str">
            <v>CORAZA METÁLICA 3"</v>
          </cell>
          <cell r="C493" t="str">
            <v>ML</v>
          </cell>
          <cell r="D493">
            <v>44600.878742000001</v>
          </cell>
          <cell r="E493">
            <v>8474.166960980001</v>
          </cell>
          <cell r="F493">
            <v>53075.045702980002</v>
          </cell>
          <cell r="G493">
            <v>0</v>
          </cell>
        </row>
        <row r="494">
          <cell r="B494" t="str">
            <v>CORAZA METÁLICA AMERICANA 1"</v>
          </cell>
          <cell r="C494">
            <v>0</v>
          </cell>
          <cell r="D494">
            <v>6476.6879800000006</v>
          </cell>
          <cell r="E494">
            <v>1230.5707162000001</v>
          </cell>
          <cell r="F494">
            <v>7707.2586962000005</v>
          </cell>
          <cell r="G494">
            <v>0</v>
          </cell>
        </row>
        <row r="495">
          <cell r="B495" t="str">
            <v>CONECTOR RECTO 3/4"</v>
          </cell>
          <cell r="C495">
            <v>0</v>
          </cell>
          <cell r="D495">
            <v>2943.6651999999999</v>
          </cell>
          <cell r="E495">
            <v>559.29638799999998</v>
          </cell>
          <cell r="F495">
            <v>3502.9615880000001</v>
          </cell>
          <cell r="G495">
            <v>0</v>
          </cell>
        </row>
        <row r="496">
          <cell r="B496" t="str">
            <v>CONECTOR CURVO 3/4"</v>
          </cell>
          <cell r="C496">
            <v>0</v>
          </cell>
          <cell r="D496">
            <v>2471.0965999999999</v>
          </cell>
          <cell r="E496">
            <v>469.508354</v>
          </cell>
          <cell r="F496">
            <v>2940.6049539999999</v>
          </cell>
          <cell r="G496">
            <v>0</v>
          </cell>
        </row>
        <row r="497">
          <cell r="B497" t="str">
            <v>CONECTOR RECTO 1"</v>
          </cell>
          <cell r="C497" t="str">
            <v>Un</v>
          </cell>
          <cell r="D497">
            <v>3467.2378999999996</v>
          </cell>
          <cell r="E497">
            <v>658.77520099999992</v>
          </cell>
          <cell r="F497">
            <v>4126.0131009999996</v>
          </cell>
          <cell r="G497">
            <v>0.3</v>
          </cell>
        </row>
        <row r="498">
          <cell r="B498" t="str">
            <v>CONECTOR CURVO 1"</v>
          </cell>
          <cell r="C498" t="str">
            <v>Un</v>
          </cell>
          <cell r="D498">
            <v>4414.4569000000001</v>
          </cell>
          <cell r="E498">
            <v>838.74681099999998</v>
          </cell>
          <cell r="F498">
            <v>5253.2037110000001</v>
          </cell>
          <cell r="G498">
            <v>0.3</v>
          </cell>
        </row>
        <row r="499">
          <cell r="B499" t="str">
            <v>CONECTOR CURVO 2"</v>
          </cell>
          <cell r="C499" t="str">
            <v>Un</v>
          </cell>
          <cell r="D499">
            <v>20492.593841999998</v>
          </cell>
          <cell r="E499">
            <v>3893.5928299799998</v>
          </cell>
          <cell r="F499">
            <v>24386.186671979998</v>
          </cell>
          <cell r="G499">
            <v>0.3</v>
          </cell>
        </row>
        <row r="500">
          <cell r="B500" t="str">
            <v>CONECTOR CURVO 3"</v>
          </cell>
          <cell r="C500" t="str">
            <v>Un</v>
          </cell>
          <cell r="D500">
            <v>78352.477601999999</v>
          </cell>
          <cell r="E500">
            <v>14886.97074438</v>
          </cell>
          <cell r="F500">
            <v>93239.448346379999</v>
          </cell>
          <cell r="G500">
            <v>0.4</v>
          </cell>
        </row>
        <row r="501">
          <cell r="B501" t="str">
            <v>CONECTOR RECTO 1,1/2"</v>
          </cell>
          <cell r="C501">
            <v>0</v>
          </cell>
          <cell r="D501">
            <v>0</v>
          </cell>
          <cell r="E501">
            <v>0</v>
          </cell>
          <cell r="F501">
            <v>0</v>
          </cell>
          <cell r="G501">
            <v>0</v>
          </cell>
        </row>
        <row r="502">
          <cell r="B502" t="str">
            <v>CONECTOR RECTO 2"</v>
          </cell>
          <cell r="C502" t="str">
            <v>Un</v>
          </cell>
          <cell r="D502">
            <v>8196.816866000001</v>
          </cell>
          <cell r="E502">
            <v>1557.3952045400001</v>
          </cell>
          <cell r="F502">
            <v>9754.2120705400012</v>
          </cell>
          <cell r="G502">
            <v>0.2</v>
          </cell>
        </row>
        <row r="503">
          <cell r="B503" t="str">
            <v>CONECTOR RECTO 3"</v>
          </cell>
          <cell r="C503" t="str">
            <v>Un</v>
          </cell>
          <cell r="D503">
            <v>38573.255839999998</v>
          </cell>
          <cell r="E503">
            <v>7328.9186095999994</v>
          </cell>
          <cell r="F503">
            <v>45902.174449599996</v>
          </cell>
          <cell r="G503">
            <v>0.3</v>
          </cell>
        </row>
        <row r="504">
          <cell r="B504" t="str">
            <v>CONECTOR CURVO 1,1/2"</v>
          </cell>
          <cell r="C504">
            <v>0</v>
          </cell>
          <cell r="D504">
            <v>0</v>
          </cell>
          <cell r="E504">
            <v>0</v>
          </cell>
          <cell r="F504">
            <v>0</v>
          </cell>
          <cell r="G504">
            <v>0</v>
          </cell>
        </row>
        <row r="505">
          <cell r="B505" t="str">
            <v>TUBERÍA PLASTICA Y ACCESORIOS</v>
          </cell>
          <cell r="C505">
            <v>0</v>
          </cell>
          <cell r="D505">
            <v>0</v>
          </cell>
          <cell r="E505">
            <v>0</v>
          </cell>
          <cell r="F505">
            <v>0</v>
          </cell>
          <cell r="G505">
            <v>0</v>
          </cell>
        </row>
        <row r="506">
          <cell r="B506" t="str">
            <v>Tubo PVC DB60 1/2''</v>
          </cell>
          <cell r="C506" t="str">
            <v>ML</v>
          </cell>
          <cell r="D506">
            <v>1473.3580568965519</v>
          </cell>
          <cell r="E506">
            <v>279.93803081034486</v>
          </cell>
          <cell r="F506">
            <v>1753.2960877068967</v>
          </cell>
          <cell r="G506">
            <v>0.15</v>
          </cell>
        </row>
        <row r="507">
          <cell r="B507" t="str">
            <v>Tubo PVC DB60 3/4''</v>
          </cell>
          <cell r="C507" t="str">
            <v>ML</v>
          </cell>
          <cell r="D507">
            <v>1930.8695</v>
          </cell>
          <cell r="E507">
            <v>366.865205</v>
          </cell>
          <cell r="F507">
            <v>2297.7347049999998</v>
          </cell>
          <cell r="G507">
            <v>0.19</v>
          </cell>
        </row>
        <row r="508">
          <cell r="B508" t="str">
            <v>Tubo PVC DB60 1''</v>
          </cell>
          <cell r="C508" t="str">
            <v>ML</v>
          </cell>
          <cell r="D508">
            <v>2674.6822827586211</v>
          </cell>
          <cell r="E508">
            <v>508.18963372413799</v>
          </cell>
          <cell r="F508">
            <v>3182.8719164827589</v>
          </cell>
          <cell r="G508">
            <v>0.25</v>
          </cell>
        </row>
        <row r="509">
          <cell r="B509" t="str">
            <v>Tubo PVC DB60 2''</v>
          </cell>
          <cell r="C509" t="str">
            <v>ML</v>
          </cell>
          <cell r="D509">
            <v>3604.9238448275864</v>
          </cell>
          <cell r="E509">
            <v>684.93553051724143</v>
          </cell>
          <cell r="F509">
            <v>4289.8593753448276</v>
          </cell>
          <cell r="G509">
            <v>0.253</v>
          </cell>
        </row>
        <row r="510">
          <cell r="B510" t="str">
            <v>Curva PVC 1/2''</v>
          </cell>
          <cell r="C510" t="str">
            <v>UN</v>
          </cell>
          <cell r="D510">
            <v>569.749177586207</v>
          </cell>
          <cell r="E510">
            <v>108.25234374137933</v>
          </cell>
          <cell r="F510">
            <v>678.00152132758637</v>
          </cell>
          <cell r="G510">
            <v>4.9999999999999996E-2</v>
          </cell>
        </row>
        <row r="511">
          <cell r="B511" t="str">
            <v>Curva PVC 3/4''</v>
          </cell>
          <cell r="C511" t="str">
            <v>UN</v>
          </cell>
          <cell r="D511">
            <v>909.31588275862077</v>
          </cell>
          <cell r="E511">
            <v>172.77001772413794</v>
          </cell>
          <cell r="F511">
            <v>1082.0859004827587</v>
          </cell>
          <cell r="G511">
            <v>6.3333333333333339E-2</v>
          </cell>
        </row>
        <row r="512">
          <cell r="B512" t="str">
            <v>Curva PVC 1''</v>
          </cell>
          <cell r="C512" t="str">
            <v>UN</v>
          </cell>
          <cell r="D512">
            <v>1722.563874137931</v>
          </cell>
          <cell r="E512">
            <v>327.28713608620689</v>
          </cell>
          <cell r="F512">
            <v>2049.851010224138</v>
          </cell>
          <cell r="G512">
            <v>8.3333333333333329E-2</v>
          </cell>
        </row>
        <row r="513">
          <cell r="B513" t="str">
            <v>Entrada a Caja PVC 1/2''</v>
          </cell>
          <cell r="C513" t="str">
            <v>UN</v>
          </cell>
          <cell r="D513">
            <v>287.25250689655178</v>
          </cell>
          <cell r="E513">
            <v>54.577976310344837</v>
          </cell>
          <cell r="F513">
            <v>341.83048320689659</v>
          </cell>
          <cell r="G513">
            <v>1.6666666666666666E-2</v>
          </cell>
        </row>
        <row r="514">
          <cell r="B514" t="str">
            <v>Entrada a Caja PVC 3/4''</v>
          </cell>
          <cell r="C514" t="str">
            <v>UN</v>
          </cell>
          <cell r="D514">
            <v>382.36923103448277</v>
          </cell>
          <cell r="E514">
            <v>72.650153896551728</v>
          </cell>
          <cell r="F514">
            <v>455.01938493103449</v>
          </cell>
          <cell r="G514">
            <v>2.1111111111111112E-2</v>
          </cell>
        </row>
        <row r="515">
          <cell r="B515" t="str">
            <v>Entrada a Caja PVC 1''</v>
          </cell>
          <cell r="C515" t="str">
            <v>UN</v>
          </cell>
          <cell r="D515">
            <v>704.81492586206912</v>
          </cell>
          <cell r="E515">
            <v>133.91483591379313</v>
          </cell>
          <cell r="F515">
            <v>838.72976177586224</v>
          </cell>
          <cell r="G515">
            <v>2.7777777777777776E-2</v>
          </cell>
        </row>
        <row r="516">
          <cell r="B516" t="str">
            <v>Unión PVC 1/2''</v>
          </cell>
          <cell r="C516" t="str">
            <v>UN</v>
          </cell>
          <cell r="D516">
            <v>201.6474551724138</v>
          </cell>
          <cell r="E516">
            <v>38.31301648275862</v>
          </cell>
          <cell r="F516">
            <v>239.96047165517243</v>
          </cell>
          <cell r="G516">
            <v>1.6666666666666666E-2</v>
          </cell>
        </row>
        <row r="517">
          <cell r="B517" t="str">
            <v>Unión PVC 3/4''</v>
          </cell>
          <cell r="C517" t="str">
            <v>UN</v>
          </cell>
          <cell r="D517">
            <v>418.51358620689655</v>
          </cell>
          <cell r="E517">
            <v>79.517581379310343</v>
          </cell>
          <cell r="F517">
            <v>498.03116758620689</v>
          </cell>
          <cell r="G517">
            <v>2.1111111111111112E-2</v>
          </cell>
        </row>
        <row r="518">
          <cell r="B518" t="str">
            <v>Unión PVC 1''</v>
          </cell>
          <cell r="C518" t="str">
            <v>UN</v>
          </cell>
          <cell r="D518">
            <v>681.0357448275862</v>
          </cell>
          <cell r="E518">
            <v>129.39679151724138</v>
          </cell>
          <cell r="F518">
            <v>810.43253634482755</v>
          </cell>
          <cell r="G518">
            <v>2.7777777777777776E-2</v>
          </cell>
        </row>
        <row r="519">
          <cell r="B519" t="str">
            <v>Tubería PVC 1"</v>
          </cell>
          <cell r="C519">
            <v>0</v>
          </cell>
          <cell r="D519">
            <v>5516.7699999999995</v>
          </cell>
          <cell r="E519">
            <v>1048.1862999999998</v>
          </cell>
          <cell r="F519">
            <v>6564.9562999999998</v>
          </cell>
          <cell r="G519">
            <v>0</v>
          </cell>
        </row>
        <row r="520">
          <cell r="B520" t="str">
            <v>TUBO PVC 1" PLASTIMEC</v>
          </cell>
          <cell r="C520">
            <v>0</v>
          </cell>
          <cell r="D520">
            <v>8012.556748</v>
          </cell>
          <cell r="E520">
            <v>1522.3857821199999</v>
          </cell>
          <cell r="F520">
            <v>9534.942530119999</v>
          </cell>
          <cell r="G520">
            <v>0</v>
          </cell>
        </row>
        <row r="521">
          <cell r="B521" t="str">
            <v>TUBO PVC 1/2 PLASTIMEC</v>
          </cell>
          <cell r="C521">
            <v>0</v>
          </cell>
          <cell r="D521">
            <v>4417.8294159999996</v>
          </cell>
          <cell r="E521">
            <v>839.38758903999997</v>
          </cell>
          <cell r="F521">
            <v>5257.21700504</v>
          </cell>
          <cell r="G521">
            <v>0</v>
          </cell>
        </row>
        <row r="522">
          <cell r="B522" t="str">
            <v>TUBO PVC 11/2 PLASTIMEC</v>
          </cell>
          <cell r="C522">
            <v>0</v>
          </cell>
          <cell r="D522">
            <v>15794.51251</v>
          </cell>
          <cell r="E522">
            <v>3000.9573769000003</v>
          </cell>
          <cell r="F522">
            <v>18795.469886900002</v>
          </cell>
          <cell r="G522">
            <v>0</v>
          </cell>
        </row>
        <row r="523">
          <cell r="B523" t="str">
            <v>TUBO PVC 11/4 PLASTIMEC</v>
          </cell>
          <cell r="C523">
            <v>0</v>
          </cell>
          <cell r="D523">
            <v>12390.665420000001</v>
          </cell>
          <cell r="E523">
            <v>2354.2264298000005</v>
          </cell>
          <cell r="F523">
            <v>14744.891849800002</v>
          </cell>
          <cell r="G523">
            <v>0</v>
          </cell>
        </row>
        <row r="524">
          <cell r="B524" t="str">
            <v>TUBO PVC 2" PLASTIMEC</v>
          </cell>
          <cell r="C524">
            <v>0</v>
          </cell>
          <cell r="D524">
            <v>24299.165141999998</v>
          </cell>
          <cell r="E524">
            <v>4616.8413769799999</v>
          </cell>
          <cell r="F524">
            <v>28916.006518979997</v>
          </cell>
          <cell r="G524">
            <v>0</v>
          </cell>
        </row>
        <row r="525">
          <cell r="B525" t="str">
            <v>TUBO PVC 3/4 PLASTIMEC</v>
          </cell>
          <cell r="C525">
            <v>0</v>
          </cell>
          <cell r="D525">
            <v>5781.5749599999999</v>
          </cell>
          <cell r="E525">
            <v>1098.4992424</v>
          </cell>
          <cell r="F525">
            <v>6880.0742024000001</v>
          </cell>
          <cell r="G525">
            <v>0</v>
          </cell>
        </row>
        <row r="526">
          <cell r="B526" t="str">
            <v>PUESTA A TIERRA</v>
          </cell>
          <cell r="C526">
            <v>0</v>
          </cell>
          <cell r="D526">
            <v>0</v>
          </cell>
          <cell r="E526">
            <v>0</v>
          </cell>
          <cell r="F526">
            <v>0</v>
          </cell>
          <cell r="G526">
            <v>0</v>
          </cell>
        </row>
        <row r="527">
          <cell r="B527" t="str">
            <v>VARILLA COBRE - COBRE 1/2 x 2,40 MT</v>
          </cell>
          <cell r="C527" t="str">
            <v>UN</v>
          </cell>
          <cell r="D527">
            <v>151608.50178055555</v>
          </cell>
          <cell r="E527">
            <v>28805.615338305557</v>
          </cell>
          <cell r="F527">
            <v>180414.11711886112</v>
          </cell>
          <cell r="G527">
            <v>0</v>
          </cell>
        </row>
        <row r="528">
          <cell r="B528" t="str">
            <v>VARILLA COOPER WELL 5/8 x 1 MT</v>
          </cell>
          <cell r="C528" t="str">
            <v>UN</v>
          </cell>
          <cell r="D528">
            <v>14374.250722222223</v>
          </cell>
          <cell r="E528">
            <v>2731.1076372222224</v>
          </cell>
          <cell r="F528">
            <v>17105.358359444446</v>
          </cell>
          <cell r="G528">
            <v>0</v>
          </cell>
        </row>
        <row r="529">
          <cell r="B529" t="str">
            <v>VARILLA COOPER WELL 5/8 x 1.5 MT</v>
          </cell>
          <cell r="C529" t="str">
            <v>UN</v>
          </cell>
          <cell r="D529">
            <v>21561.376083333333</v>
          </cell>
          <cell r="E529">
            <v>4096.6614558333331</v>
          </cell>
          <cell r="F529">
            <v>25658.037539166668</v>
          </cell>
          <cell r="G529">
            <v>0</v>
          </cell>
        </row>
        <row r="530">
          <cell r="B530" t="str">
            <v>VARILLA COOPER WELL 5/8 x 1.8 MT</v>
          </cell>
          <cell r="C530" t="str">
            <v>UN</v>
          </cell>
          <cell r="D530">
            <v>25873.651299999998</v>
          </cell>
          <cell r="E530">
            <v>4915.9937469999995</v>
          </cell>
          <cell r="F530">
            <v>30789.645046999998</v>
          </cell>
          <cell r="G530">
            <v>0</v>
          </cell>
        </row>
        <row r="531">
          <cell r="B531" t="str">
            <v>VARILLA COOPER WELL 5/8 x 2.4 MT</v>
          </cell>
          <cell r="C531">
            <v>0</v>
          </cell>
          <cell r="D531">
            <v>34266.803880555563</v>
          </cell>
          <cell r="E531">
            <v>6510.6927373055569</v>
          </cell>
          <cell r="F531">
            <v>40777.496617861121</v>
          </cell>
          <cell r="G531">
            <v>0</v>
          </cell>
        </row>
        <row r="532">
          <cell r="B532" t="str">
            <v>GRAPA P/VARILLA COOPER WELL T/EPM</v>
          </cell>
          <cell r="C532">
            <v>0</v>
          </cell>
          <cell r="D532">
            <v>5555.0809027777786</v>
          </cell>
          <cell r="E532">
            <v>1055.465371527778</v>
          </cell>
          <cell r="F532">
            <v>6610.5462743055568</v>
          </cell>
          <cell r="G532">
            <v>0</v>
          </cell>
        </row>
        <row r="533">
          <cell r="B533" t="str">
            <v>SOLDADURA EXOTERMICA  90G</v>
          </cell>
          <cell r="C533">
            <v>0</v>
          </cell>
          <cell r="D533">
            <v>12930.695905555556</v>
          </cell>
          <cell r="E533">
            <v>2456.8322220555556</v>
          </cell>
          <cell r="F533">
            <v>15387.528127611113</v>
          </cell>
          <cell r="G533">
            <v>0</v>
          </cell>
        </row>
        <row r="534">
          <cell r="B534" t="str">
            <v>SOLDADURA EXOTERMICA 115G</v>
          </cell>
          <cell r="C534">
            <v>0</v>
          </cell>
          <cell r="D534">
            <v>16435.561183999998</v>
          </cell>
          <cell r="E534">
            <v>3122.7566249599995</v>
          </cell>
          <cell r="F534">
            <v>19558.317808959997</v>
          </cell>
          <cell r="G534">
            <v>0</v>
          </cell>
        </row>
        <row r="535">
          <cell r="B535" t="str">
            <v>SOLDADURA EXOTERMICA 150G</v>
          </cell>
          <cell r="C535">
            <v>0</v>
          </cell>
          <cell r="D535">
            <v>19347.005902777779</v>
          </cell>
          <cell r="E535">
            <v>3675.931121527778</v>
          </cell>
          <cell r="F535">
            <v>23022.937024305556</v>
          </cell>
          <cell r="G535">
            <v>0</v>
          </cell>
        </row>
        <row r="536">
          <cell r="B536" t="str">
            <v xml:space="preserve">Soporte Dehn snap roof conductor holder StSt para teja de barro ref: 204129 </v>
          </cell>
          <cell r="C536">
            <v>0</v>
          </cell>
          <cell r="D536">
            <v>27583.85</v>
          </cell>
          <cell r="E536">
            <v>5240.9314999999997</v>
          </cell>
          <cell r="F536">
            <v>32824.781499999997</v>
          </cell>
          <cell r="G536">
            <v>0</v>
          </cell>
        </row>
        <row r="537">
          <cell r="B537" t="str">
            <v>TABLEROS</v>
          </cell>
          <cell r="C537">
            <v>0</v>
          </cell>
          <cell r="D537">
            <v>0</v>
          </cell>
          <cell r="E537">
            <v>0</v>
          </cell>
          <cell r="F537">
            <v>0</v>
          </cell>
          <cell r="G537">
            <v>0</v>
          </cell>
        </row>
        <row r="538">
          <cell r="B538" t="str">
            <v>TABLERO TRIFASICO NTQ-412-T  611096</v>
          </cell>
          <cell r="C538" t="str">
            <v>UN</v>
          </cell>
          <cell r="D538">
            <v>225084.21599999999</v>
          </cell>
          <cell r="E538">
            <v>42766.001039999996</v>
          </cell>
          <cell r="F538">
            <v>267850.21703999996</v>
          </cell>
          <cell r="G538">
            <v>10.6</v>
          </cell>
        </row>
        <row r="539">
          <cell r="B539" t="str">
            <v>TABLERO TRIFASICO NTQ-418-T  611099</v>
          </cell>
          <cell r="C539" t="str">
            <v>UN</v>
          </cell>
          <cell r="D539">
            <v>278596.88500000007</v>
          </cell>
          <cell r="E539">
            <v>52933.40815000001</v>
          </cell>
          <cell r="F539">
            <v>331530.2931500001</v>
          </cell>
          <cell r="G539">
            <v>11.8</v>
          </cell>
        </row>
        <row r="540">
          <cell r="B540" t="str">
            <v>TABLERO TRIFASICO NTQ-424-T  611102</v>
          </cell>
          <cell r="C540" t="str">
            <v>UN</v>
          </cell>
          <cell r="D540">
            <v>308939.12</v>
          </cell>
          <cell r="E540">
            <v>58698.432800000002</v>
          </cell>
          <cell r="F540">
            <v>367637.5528</v>
          </cell>
          <cell r="G540">
            <v>13</v>
          </cell>
        </row>
        <row r="541">
          <cell r="B541" t="str">
            <v>TABLERO TRIFASICO NTQ-430-T  611105</v>
          </cell>
          <cell r="C541" t="str">
            <v>UN</v>
          </cell>
          <cell r="D541">
            <v>366313.52799999999</v>
          </cell>
          <cell r="E541">
            <v>69599.570319999999</v>
          </cell>
          <cell r="F541">
            <v>435913.09831999999</v>
          </cell>
          <cell r="G541">
            <v>14</v>
          </cell>
        </row>
        <row r="542">
          <cell r="B542" t="str">
            <v>TABLERO TRIFASICO NTQ-436-T  611108</v>
          </cell>
          <cell r="C542" t="str">
            <v>UN</v>
          </cell>
          <cell r="D542">
            <v>379553.77599999995</v>
          </cell>
          <cell r="E542">
            <v>72115.217439999993</v>
          </cell>
          <cell r="F542">
            <v>451668.99343999993</v>
          </cell>
          <cell r="G542">
            <v>15.4</v>
          </cell>
        </row>
        <row r="543">
          <cell r="B543" t="str">
            <v>TABLERO TRIFASICO NTQ-442-T  611111</v>
          </cell>
          <cell r="C543" t="str">
            <v>UN</v>
          </cell>
          <cell r="D543">
            <v>350838.98814999999</v>
          </cell>
          <cell r="E543">
            <v>66659.407748500002</v>
          </cell>
          <cell r="F543">
            <v>417498.39589849999</v>
          </cell>
          <cell r="G543">
            <v>16.600000000000001</v>
          </cell>
        </row>
        <row r="544">
          <cell r="B544" t="str">
            <v>TABLERO 01 4CTOS TERCOL 104 RETIE</v>
          </cell>
          <cell r="C544" t="str">
            <v>UN</v>
          </cell>
          <cell r="D544">
            <v>93371.332249999992</v>
          </cell>
          <cell r="E544">
            <v>17740.553127499999</v>
          </cell>
          <cell r="F544">
            <v>111111.88537749999</v>
          </cell>
          <cell r="G544">
            <v>1.6</v>
          </cell>
        </row>
        <row r="545">
          <cell r="B545" t="str">
            <v>TABLERO 01 6CTOS TERCOL 106 RETIE</v>
          </cell>
          <cell r="C545" t="str">
            <v>UN</v>
          </cell>
          <cell r="D545">
            <v>94474.686249999999</v>
          </cell>
          <cell r="E545">
            <v>17950.190387499999</v>
          </cell>
          <cell r="F545">
            <v>112424.8766375</v>
          </cell>
          <cell r="G545">
            <v>1.8</v>
          </cell>
        </row>
        <row r="546">
          <cell r="B546" t="str">
            <v>TABLERO 01  8 CTOS.TERCOL TEP 108  RETIE</v>
          </cell>
          <cell r="C546" t="str">
            <v>UN</v>
          </cell>
          <cell r="D546">
            <v>95578.040249999991</v>
          </cell>
          <cell r="E546">
            <v>18159.827647499998</v>
          </cell>
          <cell r="F546">
            <v>113737.86789749999</v>
          </cell>
          <cell r="G546">
            <v>1.63</v>
          </cell>
        </row>
        <row r="547">
          <cell r="B547" t="str">
            <v>TABLERO MONOFASICO TQ-CP-12  611051</v>
          </cell>
          <cell r="C547" t="str">
            <v>UN</v>
          </cell>
          <cell r="D547">
            <v>111990.431</v>
          </cell>
          <cell r="E547">
            <v>21278.18189</v>
          </cell>
          <cell r="F547">
            <v>133268.61288999999</v>
          </cell>
          <cell r="G547">
            <v>7</v>
          </cell>
        </row>
        <row r="548">
          <cell r="B548" t="str">
            <v>TABLERO MONOFASICO TQ-CP-18  611054</v>
          </cell>
          <cell r="C548" t="str">
            <v>UN</v>
          </cell>
          <cell r="D548">
            <v>128540.74100000001</v>
          </cell>
          <cell r="E548">
            <v>24422.740790000003</v>
          </cell>
          <cell r="F548">
            <v>152963.48179000002</v>
          </cell>
          <cell r="G548">
            <v>8</v>
          </cell>
        </row>
        <row r="549">
          <cell r="B549" t="str">
            <v>TABLERO MONOFASICO TQ-CP-24  611057</v>
          </cell>
          <cell r="C549" t="str">
            <v>UN</v>
          </cell>
          <cell r="D549">
            <v>158331.299</v>
          </cell>
          <cell r="E549">
            <v>30082.946810000001</v>
          </cell>
          <cell r="F549">
            <v>188414.24580999999</v>
          </cell>
          <cell r="G549">
            <v>8.5</v>
          </cell>
        </row>
        <row r="550">
          <cell r="B550" t="str">
            <v xml:space="preserve">TABLERO MONOFASICO TQ-CP-30  </v>
          </cell>
          <cell r="C550" t="str">
            <v>UN</v>
          </cell>
          <cell r="D550">
            <v>188121.85699999999</v>
          </cell>
          <cell r="E550">
            <v>35743.152829999999</v>
          </cell>
          <cell r="F550">
            <v>223865.00983</v>
          </cell>
          <cell r="G550">
            <v>10.5</v>
          </cell>
        </row>
        <row r="551">
          <cell r="B551" t="str">
            <v>TABLERO MONOFASICO TQ-CP-36</v>
          </cell>
          <cell r="C551" t="str">
            <v>UN</v>
          </cell>
          <cell r="D551">
            <v>217912.41499999998</v>
          </cell>
          <cell r="E551">
            <v>41403.358849999997</v>
          </cell>
          <cell r="F551">
            <v>259315.77384999997</v>
          </cell>
          <cell r="G551">
            <v>12</v>
          </cell>
        </row>
        <row r="552">
          <cell r="B552" t="str">
            <v>TABLERO BIFASICO 24</v>
          </cell>
          <cell r="C552" t="str">
            <v>UN</v>
          </cell>
          <cell r="D552">
            <v>190063.76003999999</v>
          </cell>
          <cell r="E552">
            <v>36112.114407599998</v>
          </cell>
          <cell r="F552">
            <v>226175.87444759998</v>
          </cell>
          <cell r="G552">
            <v>10</v>
          </cell>
        </row>
        <row r="553">
          <cell r="B553" t="str">
            <v>TABLERO 03 12CTOS.TERCOL TRP 312  RETIE</v>
          </cell>
          <cell r="C553" t="str">
            <v>UN</v>
          </cell>
          <cell r="D553">
            <v>132402.48000000001</v>
          </cell>
          <cell r="E553">
            <v>25156.471200000004</v>
          </cell>
          <cell r="F553">
            <v>157558.95120000001</v>
          </cell>
          <cell r="G553">
            <v>7.5</v>
          </cell>
        </row>
        <row r="554">
          <cell r="B554" t="str">
            <v xml:space="preserve">TABLERO DE 18 CTOS TRIFASICA C/P 225A RETIE TERCOL TRP318 </v>
          </cell>
          <cell r="C554" t="str">
            <v>UN</v>
          </cell>
          <cell r="D554">
            <v>132071.47379999998</v>
          </cell>
          <cell r="E554">
            <v>25093.580021999995</v>
          </cell>
          <cell r="F554">
            <v>157165.05382199999</v>
          </cell>
          <cell r="G554">
            <v>13</v>
          </cell>
        </row>
        <row r="555">
          <cell r="B555" t="str">
            <v xml:space="preserve">TABLERO DE 18 CTOS TRIF C/P ESP/TOTALIZADOR RETIE TERCOL TRP318T </v>
          </cell>
          <cell r="C555" t="str">
            <v>UN</v>
          </cell>
          <cell r="D555">
            <v>226107.025158</v>
          </cell>
          <cell r="E555">
            <v>42960.334780019999</v>
          </cell>
          <cell r="F555">
            <v>269067.35993802</v>
          </cell>
          <cell r="G555">
            <v>13</v>
          </cell>
        </row>
        <row r="556">
          <cell r="B556" t="str">
            <v>TABLERO 03 18CTOS.TERCOL TRP 318  RETIE</v>
          </cell>
          <cell r="C556" t="str">
            <v>UN</v>
          </cell>
          <cell r="D556">
            <v>160538.00699999998</v>
          </cell>
          <cell r="E556">
            <v>30502.221329999997</v>
          </cell>
          <cell r="F556">
            <v>191040.22832999998</v>
          </cell>
          <cell r="G556">
            <v>8.5</v>
          </cell>
        </row>
        <row r="557">
          <cell r="B557" t="str">
            <v xml:space="preserve">TABLERO DE 24 CTOS TRIFASICA C/P ESP/TOTALIZ 225A TERCOL TRP324T </v>
          </cell>
          <cell r="C557" t="str">
            <v>UN</v>
          </cell>
          <cell r="D557">
            <v>253989.88409199999</v>
          </cell>
          <cell r="E557">
            <v>48258.077977479996</v>
          </cell>
          <cell r="F557">
            <v>302247.96206947998</v>
          </cell>
          <cell r="G557">
            <v>13</v>
          </cell>
        </row>
        <row r="558">
          <cell r="B558" t="str">
            <v>TABLERO 03 24CTOS.TERCOL TRP 324  RETIE</v>
          </cell>
          <cell r="C558" t="str">
            <v>UN</v>
          </cell>
          <cell r="D558">
            <v>164694.60784482761</v>
          </cell>
          <cell r="E558">
            <v>31291.975490517245</v>
          </cell>
          <cell r="F558">
            <v>195986.58333534485</v>
          </cell>
          <cell r="G558">
            <v>9</v>
          </cell>
        </row>
        <row r="559">
          <cell r="B559" t="str">
            <v xml:space="preserve">TABLERO DE 30 CTOS TRIF ESP PARA TOTALIZADOR TRP330T </v>
          </cell>
          <cell r="C559" t="str">
            <v>UN</v>
          </cell>
          <cell r="D559">
            <v>298429.67314999999</v>
          </cell>
          <cell r="E559">
            <v>56701.637898499997</v>
          </cell>
          <cell r="F559">
            <v>355131.31104850001</v>
          </cell>
          <cell r="G559">
            <v>13</v>
          </cell>
        </row>
        <row r="560">
          <cell r="B560" t="str">
            <v>TABLERO 03 30CTOS.TERCOL TRP 330  RETIE</v>
          </cell>
          <cell r="C560" t="str">
            <v>UN</v>
          </cell>
          <cell r="D560">
            <v>236669.43299999999</v>
          </cell>
          <cell r="E560">
            <v>44967.19227</v>
          </cell>
          <cell r="F560">
            <v>281636.62526999996</v>
          </cell>
          <cell r="G560">
            <v>11.5</v>
          </cell>
        </row>
        <row r="561">
          <cell r="B561" t="str">
            <v>TABLERO 03 36CTOS.TERCOL TRP 336  RETIE</v>
          </cell>
          <cell r="C561" t="str">
            <v>UN</v>
          </cell>
          <cell r="D561">
            <v>251013.035</v>
          </cell>
          <cell r="E561">
            <v>47692.476650000004</v>
          </cell>
          <cell r="F561">
            <v>298705.51165</v>
          </cell>
          <cell r="G561">
            <v>12.5</v>
          </cell>
        </row>
        <row r="562">
          <cell r="B562" t="str">
            <v>TABLERO 42 CTOS TRIF C/P ESP/TOTALIZADOR RETIE TERCOL TRP342T</v>
          </cell>
          <cell r="C562" t="str">
            <v>UN</v>
          </cell>
          <cell r="D562">
            <v>347790.42104799999</v>
          </cell>
          <cell r="E562">
            <v>66080.179999119995</v>
          </cell>
          <cell r="F562">
            <v>413870.60104712</v>
          </cell>
          <cell r="G562">
            <v>13</v>
          </cell>
        </row>
        <row r="563">
          <cell r="B563" t="str">
            <v>TABLERO 03 42CTOS.TERCOL TRP 342  RETIE</v>
          </cell>
          <cell r="C563" t="str">
            <v>UN</v>
          </cell>
          <cell r="D563">
            <v>287423.71700000006</v>
          </cell>
          <cell r="E563">
            <v>54610.506230000014</v>
          </cell>
          <cell r="F563">
            <v>342034.22323000006</v>
          </cell>
          <cell r="G563">
            <v>13</v>
          </cell>
        </row>
        <row r="564">
          <cell r="B564" t="str">
            <v>Barraje trifásico de cobre 100A, con barras para neutro y tierra</v>
          </cell>
          <cell r="C564" t="str">
            <v>un</v>
          </cell>
          <cell r="D564">
            <v>198603.72</v>
          </cell>
          <cell r="E564">
            <v>37734.7068</v>
          </cell>
          <cell r="F564">
            <v>236338.42680000002</v>
          </cell>
          <cell r="G564">
            <v>1</v>
          </cell>
        </row>
        <row r="565">
          <cell r="B565" t="str">
            <v>Suministro e instalación de tubería PVC para red de agua fría  chiller</v>
          </cell>
          <cell r="C565" t="str">
            <v>GL</v>
          </cell>
          <cell r="D565">
            <v>444651.66199999995</v>
          </cell>
          <cell r="E565">
            <v>84483.81577999999</v>
          </cell>
          <cell r="F565">
            <v>529135.47777999996</v>
          </cell>
          <cell r="G565">
            <v>2</v>
          </cell>
        </row>
        <row r="566">
          <cell r="B566" t="str">
            <v>Suministro e instalación de accesorios para instalación de chiller (válvulas, manómetros, filtro, etc)</v>
          </cell>
          <cell r="C566" t="str">
            <v>GL</v>
          </cell>
          <cell r="D566">
            <v>1006126.44552</v>
          </cell>
          <cell r="E566">
            <v>191164.0246488</v>
          </cell>
          <cell r="F566">
            <v>1197290.4701687999</v>
          </cell>
          <cell r="G566">
            <v>2</v>
          </cell>
        </row>
        <row r="567">
          <cell r="B567" t="str">
            <v>Acondicionador de tensión trifásico 208/120V, 25kVA, con transformador de aislamento apantallado tipo seco, IP20, DPS de entrada y salida.</v>
          </cell>
          <cell r="C567" t="str">
            <v>un</v>
          </cell>
          <cell r="D567">
            <v>5422984.9099999992</v>
          </cell>
          <cell r="E567">
            <v>1030367.1328999999</v>
          </cell>
          <cell r="F567">
            <v>6453352.0428999988</v>
          </cell>
          <cell r="G567">
            <v>50</v>
          </cell>
        </row>
        <row r="568">
          <cell r="B568" t="str">
            <v>Traslado de Acondicionador de tensión de 10kVA, 2Ø, 230/115V</v>
          </cell>
          <cell r="C568">
            <v>0</v>
          </cell>
          <cell r="D568">
            <v>0</v>
          </cell>
          <cell r="E568">
            <v>0</v>
          </cell>
          <cell r="F568">
            <v>0</v>
          </cell>
          <cell r="G568">
            <v>0</v>
          </cell>
        </row>
        <row r="569">
          <cell r="B569" t="str">
            <v>Acondicionador de voltaje con transformador de aislamiento bifasico 4 kVA 240 V.</v>
          </cell>
          <cell r="C569">
            <v>0</v>
          </cell>
          <cell r="D569">
            <v>2151540.2999999998</v>
          </cell>
          <cell r="E569">
            <v>408792.65699999995</v>
          </cell>
          <cell r="F569">
            <v>2560332.9569999999</v>
          </cell>
          <cell r="G569">
            <v>0</v>
          </cell>
        </row>
        <row r="570">
          <cell r="B570" t="str">
            <v>Conjunto de andamio, canes y linea de vida</v>
          </cell>
          <cell r="C570" t="str">
            <v>Un</v>
          </cell>
          <cell r="D570">
            <v>132402.47999999998</v>
          </cell>
          <cell r="E570">
            <v>25156.471199999996</v>
          </cell>
          <cell r="F570">
            <v>157558.95119999998</v>
          </cell>
          <cell r="G570">
            <v>20</v>
          </cell>
        </row>
        <row r="571">
          <cell r="B571" t="str">
            <v xml:space="preserve">PARARRAYO POLIMERICO 12KV 10KA </v>
          </cell>
          <cell r="C571">
            <v>0</v>
          </cell>
          <cell r="D571">
            <v>114932.70833333333</v>
          </cell>
          <cell r="E571">
            <v>21837.214583333334</v>
          </cell>
          <cell r="F571">
            <v>136769.92291666666</v>
          </cell>
          <cell r="G571">
            <v>0</v>
          </cell>
        </row>
        <row r="572">
          <cell r="B572" t="str">
            <v>ASTA PARA PARARRAYOS</v>
          </cell>
          <cell r="C572">
            <v>0</v>
          </cell>
          <cell r="D572">
            <v>38310.902777777781</v>
          </cell>
          <cell r="E572">
            <v>7279.0715277777781</v>
          </cell>
          <cell r="F572">
            <v>45589.974305555559</v>
          </cell>
          <cell r="G572">
            <v>0</v>
          </cell>
        </row>
        <row r="573">
          <cell r="B573" t="str">
            <v>CAJA PRIMARIA 15 KVA 20 KA</v>
          </cell>
          <cell r="C573">
            <v>0</v>
          </cell>
          <cell r="D573">
            <v>243274.23263888891</v>
          </cell>
          <cell r="E573">
            <v>46222.104201388895</v>
          </cell>
          <cell r="F573">
            <v>289496.33684027777</v>
          </cell>
          <cell r="G573">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Y RECURSOS"/>
      <sheetName val="FORMULARIO DE PRECIOS UNITARIOS"/>
      <sheetName val="1,01"/>
      <sheetName val="1,02"/>
      <sheetName val="1,03"/>
      <sheetName val="1,04"/>
      <sheetName val="1,05"/>
      <sheetName val="1,06"/>
      <sheetName val="1,07"/>
      <sheetName val="1,08"/>
      <sheetName val="2,01"/>
      <sheetName val="2,02"/>
      <sheetName val="2,03"/>
      <sheetName val="2,04"/>
      <sheetName val="2,05"/>
      <sheetName val="3,01"/>
      <sheetName val="3,02"/>
      <sheetName val="4,01"/>
      <sheetName val="4,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 val="FORMULARIO No.5 APU"/>
    </sheetNames>
    <sheetDataSet>
      <sheetData sheetId="0"/>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2"/>
      <sheetName val="Cantidades_de_Obra2"/>
      <sheetName val="SUB_APU1"/>
      <sheetName val="Cantidades_de_Obra1"/>
      <sheetName val="SUB_APU3"/>
      <sheetName val="Cantidades_de_Obra3"/>
      <sheetName val="SUB_APU4"/>
      <sheetName val="Cantidades_de_Obra4"/>
      <sheetName val="Itemes Renovación"/>
      <sheetName val="SUB_APU5"/>
      <sheetName val="Cantidades_de_Obra5"/>
      <sheetName val="Itemes_Renovación"/>
      <sheetName val="Jul-Ago"/>
      <sheetName val="May-Jun"/>
      <sheetName val="Sep-Oct"/>
      <sheetName val="LISTA CÓDIGOS"/>
      <sheetName val="BASE APU"/>
      <sheetName val="MANO DE OBRA"/>
      <sheetName val="EQUIPOS"/>
      <sheetName val="MATERIALES"/>
      <sheetName val="ESTRUCTURAS"/>
      <sheetName val="TRANSPORTE"/>
      <sheetName val="SUB_APU6"/>
      <sheetName val="Cantidades_de_Obra6"/>
      <sheetName val="Itemes_Renovación1"/>
      <sheetName val="Sábana"/>
      <sheetName val="Coloc. e Interc. Tapones"/>
      <sheetName val="Cambio de Valv."/>
      <sheetName val="Interc de Hidr."/>
      <sheetName val="Interc.tapones"/>
      <sheetName val="Interc.válv."/>
      <sheetName val="Paral. 1"/>
      <sheetName val="Paral. 2"/>
      <sheetName val="Paral. 3"/>
      <sheetName val="Paral.4"/>
      <sheetName val="Varios."/>
      <sheetName val="CALC PROD MENSUAL"/>
      <sheetName val="Base de Diseño"/>
      <sheetName val="PLAN DE INVERSION ANTICIPO"/>
      <sheetName val="inv mensual"/>
      <sheetName val="borrador flujo inv"/>
      <sheetName val="social-ambiental"/>
      <sheetName val="AU"/>
      <sheetName val="SUB_APU7"/>
      <sheetName val="Cantidades_de_Obra7"/>
      <sheetName val="Itemes_Renovación2"/>
      <sheetName val="SUB_APU8"/>
      <sheetName val="Cantidades_de_Obra8"/>
      <sheetName val="Itemes_Renovación3"/>
      <sheetName val="SUB_APU9"/>
      <sheetName val="Cantidades_de_Obra9"/>
      <sheetName val="Itemes_Renovación4"/>
    </sheetNames>
    <sheetDataSet>
      <sheetData sheetId="0">
        <row r="1">
          <cell r="A1" t="str">
            <v>CODIGO</v>
          </cell>
        </row>
      </sheetData>
      <sheetData sheetId="1">
        <row r="1">
          <cell r="A1" t="str">
            <v>CODIGO</v>
          </cell>
        </row>
      </sheetData>
      <sheetData sheetId="2" refreshError="1">
        <row r="1">
          <cell r="A1" t="str">
            <v>CODIGO</v>
          </cell>
          <cell r="B1" t="str">
            <v>RECURSO</v>
          </cell>
          <cell r="C1" t="str">
            <v>UN</v>
          </cell>
          <cell r="D1" t="str">
            <v>V/UNITARIO</v>
          </cell>
          <cell r="E1" t="str">
            <v>FECHA</v>
          </cell>
        </row>
        <row r="2">
          <cell r="B2" t="str">
            <v>MATERIALES</v>
          </cell>
          <cell r="C2">
            <v>0</v>
          </cell>
          <cell r="D2">
            <v>0</v>
          </cell>
          <cell r="E2">
            <v>0</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cell r="E55">
            <v>16900</v>
          </cell>
        </row>
        <row r="56">
          <cell r="B56" t="str">
            <v>EQUIPO</v>
          </cell>
          <cell r="C56" t="str">
            <v>m2</v>
          </cell>
          <cell r="D56" t="str">
            <v>Baldosín gris tipo industrial</v>
          </cell>
          <cell r="E56">
            <v>38900</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cell r="E68">
            <v>2737</v>
          </cell>
        </row>
        <row r="69">
          <cell r="B69" t="str">
            <v>TRANSPORTE</v>
          </cell>
          <cell r="C69" t="str">
            <v>un</v>
          </cell>
          <cell r="D69" t="str">
            <v>Bloques de concreto de 0,3m x 0,3m x 0,2m</v>
          </cell>
          <cell r="E69">
            <v>3689</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cell r="E72">
            <v>79470.000000000015</v>
          </cell>
        </row>
        <row r="73">
          <cell r="B73" t="str">
            <v>MANO DE OBRA</v>
          </cell>
          <cell r="C73" t="str">
            <v>un</v>
          </cell>
          <cell r="D73" t="str">
            <v>Breaker 1x15A</v>
          </cell>
          <cell r="E73">
            <v>9536.4000000000015</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row r="81">
          <cell r="B81" t="str">
            <v>ICAC1</v>
          </cell>
          <cell r="C81" t="str">
            <v>ml</v>
          </cell>
          <cell r="D81" t="str">
            <v>Cable 1/0 ACSR</v>
          </cell>
          <cell r="E81">
            <v>15000</v>
          </cell>
        </row>
        <row r="82">
          <cell r="B82" t="str">
            <v>ICACD1</v>
          </cell>
          <cell r="C82" t="str">
            <v>ml</v>
          </cell>
          <cell r="D82" t="str">
            <v xml:space="preserve">cable 1/0 desnudo </v>
          </cell>
          <cell r="E82">
            <v>40460</v>
          </cell>
        </row>
        <row r="83">
          <cell r="B83" t="str">
            <v>ICACD8</v>
          </cell>
          <cell r="C83" t="str">
            <v>ml</v>
          </cell>
          <cell r="D83" t="str">
            <v xml:space="preserve">cable 8 desnudo </v>
          </cell>
          <cell r="E83">
            <v>3500</v>
          </cell>
        </row>
        <row r="84">
          <cell r="B84" t="str">
            <v>ICAC2</v>
          </cell>
          <cell r="C84" t="str">
            <v>ml</v>
          </cell>
          <cell r="D84" t="str">
            <v>Cable 2/0 ACSR</v>
          </cell>
          <cell r="E84">
            <v>18000</v>
          </cell>
        </row>
        <row r="85">
          <cell r="B85" t="str">
            <v>IC2ACSR</v>
          </cell>
          <cell r="C85" t="str">
            <v>ml</v>
          </cell>
          <cell r="D85" t="str">
            <v>Cable 2 ACSR</v>
          </cell>
          <cell r="E85">
            <v>2300</v>
          </cell>
        </row>
        <row r="86">
          <cell r="B86" t="str">
            <v>ICA2</v>
          </cell>
          <cell r="C86" t="str">
            <v>ml</v>
          </cell>
          <cell r="D86" t="str">
            <v>Cable N° 2</v>
          </cell>
          <cell r="E86">
            <v>27060.6</v>
          </cell>
        </row>
        <row r="87">
          <cell r="B87" t="str">
            <v>ICA4</v>
          </cell>
          <cell r="C87" t="str">
            <v>ml</v>
          </cell>
          <cell r="D87" t="str">
            <v>Cable Nº 4</v>
          </cell>
          <cell r="E87">
            <v>17428.739999999998</v>
          </cell>
        </row>
        <row r="88">
          <cell r="B88" t="str">
            <v>ICA6</v>
          </cell>
          <cell r="C88" t="str">
            <v>ml</v>
          </cell>
          <cell r="D88" t="str">
            <v>Cable N° 6</v>
          </cell>
          <cell r="E88">
            <v>5900</v>
          </cell>
        </row>
        <row r="89">
          <cell r="B89" t="str">
            <v>IC8</v>
          </cell>
          <cell r="C89" t="str">
            <v>ml</v>
          </cell>
          <cell r="D89" t="str">
            <v>Cable N° 8</v>
          </cell>
          <cell r="E89">
            <v>3800</v>
          </cell>
        </row>
        <row r="90">
          <cell r="B90" t="str">
            <v>ICA10</v>
          </cell>
          <cell r="C90" t="str">
            <v>ml</v>
          </cell>
          <cell r="D90" t="str">
            <v>Cable N° 10</v>
          </cell>
          <cell r="E90">
            <v>10500</v>
          </cell>
        </row>
        <row r="91">
          <cell r="B91" t="str">
            <v>ICA3N12</v>
          </cell>
          <cell r="C91" t="str">
            <v>ml</v>
          </cell>
          <cell r="D91" t="str">
            <v xml:space="preserve">Cable 3 N°12 </v>
          </cell>
          <cell r="E91">
            <v>8500</v>
          </cell>
        </row>
        <row r="92">
          <cell r="B92" t="str">
            <v>ICA12</v>
          </cell>
          <cell r="C92" t="str">
            <v>ml</v>
          </cell>
          <cell r="D92" t="str">
            <v xml:space="preserve">Cable N°12 </v>
          </cell>
          <cell r="E92">
            <v>3000</v>
          </cell>
        </row>
        <row r="93">
          <cell r="B93" t="str">
            <v>ICA12.1</v>
          </cell>
          <cell r="C93" t="str">
            <v>ml</v>
          </cell>
          <cell r="D93" t="str">
            <v xml:space="preserve">Cable N°12 </v>
          </cell>
          <cell r="E93">
            <v>4805</v>
          </cell>
        </row>
        <row r="94">
          <cell r="B94" t="str">
            <v>ICA8</v>
          </cell>
          <cell r="C94" t="str">
            <v>ml</v>
          </cell>
          <cell r="D94" t="str">
            <v>Cable antifraude N°8</v>
          </cell>
          <cell r="E94">
            <v>12000</v>
          </cell>
        </row>
        <row r="95">
          <cell r="B95" t="str">
            <v>ICC</v>
          </cell>
          <cell r="C95" t="str">
            <v>ml</v>
          </cell>
          <cell r="D95" t="str">
            <v xml:space="preserve">Cable cubierto 1/0 AWG </v>
          </cell>
          <cell r="E95">
            <v>33500</v>
          </cell>
        </row>
        <row r="96">
          <cell r="B96" t="str">
            <v>ICCTL</v>
          </cell>
          <cell r="C96" t="str">
            <v>ml</v>
          </cell>
          <cell r="D96" t="str">
            <v>Cable control</v>
          </cell>
          <cell r="E96">
            <v>20000</v>
          </cell>
        </row>
        <row r="97">
          <cell r="B97" t="str">
            <v>ICCTL4x10</v>
          </cell>
          <cell r="C97" t="str">
            <v>ml</v>
          </cell>
          <cell r="D97" t="str">
            <v>Cable control 4x10</v>
          </cell>
          <cell r="E97">
            <v>20760</v>
          </cell>
        </row>
        <row r="98">
          <cell r="B98" t="str">
            <v>ICCTL4x12</v>
          </cell>
          <cell r="C98" t="str">
            <v>ml</v>
          </cell>
          <cell r="D98" t="str">
            <v>Cable control 4x12</v>
          </cell>
          <cell r="E98">
            <v>14857</v>
          </cell>
        </row>
        <row r="99">
          <cell r="B99" t="str">
            <v>ICA1/0</v>
          </cell>
          <cell r="C99" t="str">
            <v>ml</v>
          </cell>
          <cell r="D99" t="str">
            <v>Cable aluminio 1/0 desnudo</v>
          </cell>
          <cell r="E99">
            <v>1900</v>
          </cell>
        </row>
        <row r="100">
          <cell r="B100" t="str">
            <v>ICCD1</v>
          </cell>
          <cell r="C100" t="str">
            <v>ml</v>
          </cell>
          <cell r="D100" t="str">
            <v>Cable de cobre desnudo N°1</v>
          </cell>
          <cell r="E100">
            <v>17000</v>
          </cell>
        </row>
        <row r="101">
          <cell r="B101" t="str">
            <v>ICCD2</v>
          </cell>
          <cell r="C101" t="str">
            <v>ml</v>
          </cell>
          <cell r="D101" t="str">
            <v>Cable de cobre desnudo N°2</v>
          </cell>
          <cell r="E101">
            <v>21550</v>
          </cell>
        </row>
        <row r="102">
          <cell r="B102" t="str">
            <v>ICCD4</v>
          </cell>
          <cell r="C102" t="str">
            <v>ml</v>
          </cell>
          <cell r="D102" t="str">
            <v>Cable de cobre desnudo N°4</v>
          </cell>
          <cell r="E102">
            <v>72000</v>
          </cell>
        </row>
        <row r="103">
          <cell r="B103" t="str">
            <v>ICCD1/0</v>
          </cell>
          <cell r="C103" t="str">
            <v>ml</v>
          </cell>
          <cell r="D103" t="str">
            <v>Cable de cobre desnudo 1/0 AWG</v>
          </cell>
          <cell r="E103">
            <v>20746</v>
          </cell>
        </row>
        <row r="104">
          <cell r="B104" t="str">
            <v>ICAB1N12</v>
          </cell>
          <cell r="C104" t="str">
            <v>ml</v>
          </cell>
          <cell r="D104" t="str">
            <v>Cable de cobre 1N°12 + 1N°12 +1N°12</v>
          </cell>
          <cell r="E104">
            <v>9520</v>
          </cell>
        </row>
        <row r="105">
          <cell r="B105" t="str">
            <v>ICAB2N6</v>
          </cell>
          <cell r="C105" t="str">
            <v>ml</v>
          </cell>
          <cell r="D105" t="str">
            <v>Cable de cobre 2N°6 + 1N°6 cu XLPW 600v</v>
          </cell>
          <cell r="E105">
            <v>14590</v>
          </cell>
        </row>
        <row r="106">
          <cell r="B106" t="str">
            <v>ICAB2N8</v>
          </cell>
          <cell r="C106" t="str">
            <v>ml</v>
          </cell>
          <cell r="D106" t="str">
            <v>Cable de cobre 2N°8 + 1N°8 +1N°10 THHN</v>
          </cell>
          <cell r="E106">
            <v>11305</v>
          </cell>
        </row>
        <row r="107">
          <cell r="B107" t="str">
            <v>ICAB3N8</v>
          </cell>
          <cell r="C107" t="str">
            <v>ml</v>
          </cell>
          <cell r="D107" t="str">
            <v>Cable de cobre 3N°8 tipo TC-S AWG</v>
          </cell>
          <cell r="E107">
            <v>11900</v>
          </cell>
        </row>
        <row r="108">
          <cell r="B108" t="str">
            <v>ICAB3N10</v>
          </cell>
          <cell r="C108" t="str">
            <v>ml</v>
          </cell>
          <cell r="D108" t="str">
            <v>Cable de cobre N°10 tipo TC-S AWG</v>
          </cell>
          <cell r="E108">
            <v>2975</v>
          </cell>
        </row>
        <row r="109">
          <cell r="B109" t="str">
            <v>ICAB3N10</v>
          </cell>
          <cell r="C109" t="str">
            <v>ml</v>
          </cell>
          <cell r="D109" t="str">
            <v>Cable de cobre 3N°10 tipo TC-S AWG</v>
          </cell>
          <cell r="E109">
            <v>10710</v>
          </cell>
        </row>
        <row r="110">
          <cell r="B110" t="str">
            <v>ICAB3N12</v>
          </cell>
          <cell r="C110" t="str">
            <v>ml</v>
          </cell>
          <cell r="D110" t="str">
            <v>Cable de cobre 3N°12 tipo TC-S AWG</v>
          </cell>
          <cell r="E110">
            <v>10710</v>
          </cell>
        </row>
        <row r="111">
          <cell r="B111" t="str">
            <v>ICABE</v>
          </cell>
          <cell r="C111" t="str">
            <v>ml</v>
          </cell>
          <cell r="D111" t="str">
            <v xml:space="preserve">Cable encauchetado </v>
          </cell>
          <cell r="E111">
            <v>25000</v>
          </cell>
        </row>
        <row r="112">
          <cell r="B112" t="str">
            <v>ICABE3x10</v>
          </cell>
          <cell r="C112" t="str">
            <v>ml</v>
          </cell>
          <cell r="D112" t="str">
            <v>Cable encauchetado 3x10</v>
          </cell>
          <cell r="E112">
            <v>8490</v>
          </cell>
        </row>
        <row r="113">
          <cell r="B113" t="str">
            <v>ICABE3x12</v>
          </cell>
          <cell r="C113" t="str">
            <v>ml</v>
          </cell>
          <cell r="D113" t="str">
            <v>Cable encauchetado 3x12</v>
          </cell>
          <cell r="E113">
            <v>6300</v>
          </cell>
        </row>
        <row r="114">
          <cell r="B114" t="str">
            <v>ICABE3x14</v>
          </cell>
          <cell r="C114" t="str">
            <v>ml</v>
          </cell>
          <cell r="D114" t="str">
            <v>Cable encauchetado 3x14 AWG</v>
          </cell>
          <cell r="E114">
            <v>3900</v>
          </cell>
        </row>
        <row r="115">
          <cell r="B115" t="str">
            <v>ICABE4x8</v>
          </cell>
          <cell r="C115" t="str">
            <v>ml</v>
          </cell>
          <cell r="D115" t="str">
            <v>Cable encauchetado 4x8 AWG</v>
          </cell>
          <cell r="E115">
            <v>17301</v>
          </cell>
        </row>
        <row r="116">
          <cell r="B116" t="str">
            <v>ICABE4x6</v>
          </cell>
          <cell r="C116" t="str">
            <v>ml</v>
          </cell>
          <cell r="D116" t="str">
            <v>Cable encauchetado 4x6 AWG</v>
          </cell>
          <cell r="E116">
            <v>26869</v>
          </cell>
        </row>
        <row r="117">
          <cell r="B117" t="str">
            <v>ICAA1/2</v>
          </cell>
          <cell r="C117" t="str">
            <v>ml</v>
          </cell>
          <cell r="D117" t="str">
            <v>Cable galvanizado alma de acero, Ø1/2"</v>
          </cell>
          <cell r="E117">
            <v>4891.1241960000007</v>
          </cell>
        </row>
        <row r="118">
          <cell r="B118" t="str">
            <v>ICAA1/4</v>
          </cell>
          <cell r="C118" t="str">
            <v>ml</v>
          </cell>
          <cell r="D118" t="str">
            <v>Cable galvanizado alma de acero, Ø1/4"</v>
          </cell>
          <cell r="E118">
            <v>6546.19</v>
          </cell>
        </row>
        <row r="119">
          <cell r="B119" t="str">
            <v>ICAA3/8</v>
          </cell>
          <cell r="C119" t="str">
            <v>ml</v>
          </cell>
          <cell r="D119" t="str">
            <v>Cable galvanizado alma de acero, Ø3/8"</v>
          </cell>
          <cell r="E119">
            <v>15131.088000000002</v>
          </cell>
        </row>
        <row r="120">
          <cell r="B120" t="str">
            <v>ICAB8</v>
          </cell>
          <cell r="C120" t="str">
            <v>ml</v>
          </cell>
          <cell r="D120" t="str">
            <v>Cable No8 AWG-CU-THHN/THWN-90ºC</v>
          </cell>
          <cell r="E120">
            <v>4200</v>
          </cell>
        </row>
        <row r="121">
          <cell r="B121" t="str">
            <v>ICAB10</v>
          </cell>
          <cell r="C121" t="str">
            <v>ml</v>
          </cell>
          <cell r="D121" t="str">
            <v>Cable No10 AWG-CU-THHN/THWN-90ºC</v>
          </cell>
          <cell r="E121">
            <v>3800</v>
          </cell>
        </row>
        <row r="122">
          <cell r="B122" t="str">
            <v>ICAB</v>
          </cell>
          <cell r="C122" t="str">
            <v>ml</v>
          </cell>
          <cell r="D122" t="str">
            <v>Cable No12 AWG-CU-THHN/THWN-90ºC</v>
          </cell>
          <cell r="E122">
            <v>2400</v>
          </cell>
        </row>
        <row r="123">
          <cell r="B123" t="str">
            <v>ICABSG</v>
          </cell>
          <cell r="C123" t="str">
            <v>ml</v>
          </cell>
          <cell r="D123" t="str">
            <v>Cable SGX 1/4"</v>
          </cell>
          <cell r="E123">
            <v>3500</v>
          </cell>
        </row>
        <row r="124">
          <cell r="B124" t="str">
            <v>ICABSGX</v>
          </cell>
          <cell r="C124" t="str">
            <v>ml</v>
          </cell>
          <cell r="D124" t="str">
            <v xml:space="preserve">Cable super GX </v>
          </cell>
          <cell r="E124">
            <v>2900</v>
          </cell>
        </row>
        <row r="125">
          <cell r="B125" t="str">
            <v>ICABT</v>
          </cell>
          <cell r="C125" t="str">
            <v>ml</v>
          </cell>
          <cell r="D125" t="str">
            <v xml:space="preserve">cable trenza </v>
          </cell>
          <cell r="E125">
            <v>6500</v>
          </cell>
        </row>
        <row r="126">
          <cell r="B126" t="str">
            <v>ICAD</v>
          </cell>
          <cell r="C126" t="str">
            <v>ml</v>
          </cell>
          <cell r="D126" t="str">
            <v>Cadena</v>
          </cell>
          <cell r="E126">
            <v>25218.480000000003</v>
          </cell>
        </row>
        <row r="127">
          <cell r="B127" t="str">
            <v>ICMPSE</v>
          </cell>
          <cell r="C127" t="str">
            <v>un</v>
          </cell>
          <cell r="D127" t="str">
            <v>Caja para mantenimiento preventivo al sistema eléctrico</v>
          </cell>
          <cell r="E127">
            <v>30000</v>
          </cell>
        </row>
        <row r="128">
          <cell r="B128" t="str">
            <v>ICSE</v>
          </cell>
          <cell r="C128" t="str">
            <v>un</v>
          </cell>
          <cell r="D128" t="str">
            <v>Caja 12cmX12cmX5cm (Salida eléctrica)</v>
          </cell>
          <cell r="E128">
            <v>12715.2</v>
          </cell>
        </row>
        <row r="129">
          <cell r="B129" t="str">
            <v>ICMCA</v>
          </cell>
          <cell r="C129" t="str">
            <v>un</v>
          </cell>
          <cell r="D129" t="str">
            <v>Caja metálica mas troquel</v>
          </cell>
          <cell r="E129">
            <v>10000</v>
          </cell>
        </row>
        <row r="130">
          <cell r="B130" t="str">
            <v>ICCD</v>
          </cell>
          <cell r="C130" t="str">
            <v>un</v>
          </cell>
          <cell r="D130" t="str">
            <v>Caja contador doble</v>
          </cell>
          <cell r="E130">
            <v>145000</v>
          </cell>
        </row>
        <row r="131">
          <cell r="B131" t="str">
            <v>ICAJFV1</v>
          </cell>
          <cell r="C131" t="str">
            <v>un</v>
          </cell>
          <cell r="D131" t="str">
            <v>Caja de PRFV tipo Matt 450 g/m2, Woven Roving 800 gm2, para válvula (sin fondo), Ø10", h= variable (Incluye tapa)</v>
          </cell>
          <cell r="E131">
            <v>158746</v>
          </cell>
        </row>
        <row r="132">
          <cell r="B132" t="str">
            <v>ICAJFV2</v>
          </cell>
          <cell r="C132" t="str">
            <v>un</v>
          </cell>
          <cell r="D132" t="str">
            <v>Caja de PRFV tipo Matt 450 g/m2, Woven Roving 800 gm2, para aforo, Ø12", h= 0,5m (Incluye tapa)</v>
          </cell>
          <cell r="E132">
            <v>158637.18640000001</v>
          </cell>
        </row>
        <row r="133">
          <cell r="B133" t="str">
            <v>ICAMA</v>
          </cell>
          <cell r="C133" t="str">
            <v>un</v>
          </cell>
          <cell r="D133" t="str">
            <v>Caja para micromedidor de acueducto</v>
          </cell>
          <cell r="E133">
            <v>103517</v>
          </cell>
        </row>
        <row r="134">
          <cell r="B134" t="str">
            <v>ICCDPS</v>
          </cell>
          <cell r="C134" t="str">
            <v>un</v>
          </cell>
          <cell r="D134" t="str">
            <v>Caja mas cableado para DPS</v>
          </cell>
          <cell r="E134">
            <v>90000</v>
          </cell>
        </row>
        <row r="135">
          <cell r="B135" t="str">
            <v>ICP</v>
          </cell>
          <cell r="C135" t="str">
            <v>un</v>
          </cell>
          <cell r="D135" t="str">
            <v>Caja primaria 100A-15kV-12kA</v>
          </cell>
          <cell r="E135">
            <v>165000</v>
          </cell>
        </row>
        <row r="136">
          <cell r="B136" t="str">
            <v>ICPS</v>
          </cell>
          <cell r="C136" t="str">
            <v>un</v>
          </cell>
          <cell r="D136" t="str">
            <v>Caja primaria mas soporte</v>
          </cell>
          <cell r="E136">
            <v>175000</v>
          </cell>
        </row>
        <row r="137">
          <cell r="B137" t="str">
            <v>ICI</v>
          </cell>
          <cell r="C137" t="str">
            <v>un</v>
          </cell>
          <cell r="D137" t="str">
            <v>Caja inspeccion (material civil)</v>
          </cell>
          <cell r="E137">
            <v>185000</v>
          </cell>
        </row>
        <row r="138">
          <cell r="B138" t="str">
            <v>ICAE6</v>
          </cell>
          <cell r="C138" t="str">
            <v>un</v>
          </cell>
          <cell r="D138" t="str">
            <v>Camisa de enfriamiento en PVC de 6" y base en acero Inoxidable</v>
          </cell>
          <cell r="E138">
            <v>1785000</v>
          </cell>
        </row>
        <row r="139">
          <cell r="B139" t="str">
            <v>ICAMI</v>
          </cell>
          <cell r="C139" t="str">
            <v>un</v>
          </cell>
          <cell r="D139" t="str">
            <v>Camisa</v>
          </cell>
          <cell r="E139">
            <v>78000</v>
          </cell>
        </row>
        <row r="140">
          <cell r="B140" t="str">
            <v>ICANI</v>
          </cell>
          <cell r="C140" t="str">
            <v>un</v>
          </cell>
          <cell r="D140" t="str">
            <v>Candado para intemperie</v>
          </cell>
          <cell r="E140">
            <v>46000</v>
          </cell>
        </row>
        <row r="141">
          <cell r="B141" t="str">
            <v>ICAN</v>
          </cell>
          <cell r="C141" t="str">
            <v>un</v>
          </cell>
          <cell r="D141" t="str">
            <v>Canes</v>
          </cell>
          <cell r="E141">
            <v>14875</v>
          </cell>
        </row>
        <row r="142">
          <cell r="B142" t="str">
            <v>ICAN3,5X4</v>
          </cell>
          <cell r="C142" t="str">
            <v>un</v>
          </cell>
          <cell r="D142" t="str">
            <v>Can de madera de 3,5 a 4,0m</v>
          </cell>
          <cell r="E142">
            <v>200</v>
          </cell>
        </row>
        <row r="143">
          <cell r="B143" t="str">
            <v>ICSTB</v>
          </cell>
          <cell r="C143" t="str">
            <v>un</v>
          </cell>
          <cell r="D143" t="str">
            <v>Canastilla para sumidero tipo B</v>
          </cell>
          <cell r="E143">
            <v>148750</v>
          </cell>
        </row>
        <row r="144">
          <cell r="B144" t="str">
            <v>ICZB</v>
          </cell>
          <cell r="C144" t="str">
            <v>ml</v>
          </cell>
          <cell r="D144" t="str">
            <v>Canalizacion zona blanda (arenilla)</v>
          </cell>
          <cell r="E144">
            <v>2200</v>
          </cell>
        </row>
        <row r="145">
          <cell r="B145" t="str">
            <v>ICAP1 1/4</v>
          </cell>
          <cell r="C145" t="str">
            <v>un</v>
          </cell>
          <cell r="D145" t="str">
            <v xml:space="preserve">Capacete 1 1/4'' </v>
          </cell>
          <cell r="E145">
            <v>6188</v>
          </cell>
        </row>
        <row r="146">
          <cell r="B146" t="str">
            <v>ICAP2</v>
          </cell>
          <cell r="C146" t="str">
            <v>un</v>
          </cell>
          <cell r="D146" t="str">
            <v xml:space="preserve">Capacete 2'' </v>
          </cell>
          <cell r="E146">
            <v>9350</v>
          </cell>
        </row>
        <row r="147">
          <cell r="B147" t="str">
            <v>ICAP3</v>
          </cell>
          <cell r="C147" t="str">
            <v>un</v>
          </cell>
          <cell r="D147" t="str">
            <v>Capacete 3"</v>
          </cell>
          <cell r="E147">
            <v>23500</v>
          </cell>
        </row>
        <row r="148">
          <cell r="B148" t="str">
            <v>ICEM</v>
          </cell>
          <cell r="C148" t="str">
            <v>bulto 50kg</v>
          </cell>
          <cell r="D148" t="str">
            <v>Cemento</v>
          </cell>
          <cell r="E148">
            <v>25000</v>
          </cell>
        </row>
        <row r="149">
          <cell r="B149" t="str">
            <v>ICEMB</v>
          </cell>
          <cell r="C149" t="str">
            <v>bulto 40kg</v>
          </cell>
          <cell r="D149" t="str">
            <v>Cemento blanco</v>
          </cell>
          <cell r="E149">
            <v>42900</v>
          </cell>
        </row>
        <row r="150">
          <cell r="B150" t="str">
            <v>ICER</v>
          </cell>
          <cell r="C150" t="str">
            <v>m2</v>
          </cell>
          <cell r="D150" t="str">
            <v xml:space="preserve">Cerámica 25cm x 35cm </v>
          </cell>
          <cell r="E150">
            <v>22253</v>
          </cell>
        </row>
        <row r="151">
          <cell r="B151" t="str">
            <v>ICDG</v>
          </cell>
          <cell r="C151" t="str">
            <v>m2</v>
          </cell>
          <cell r="D151" t="str">
            <v>Cespedones de gramalote</v>
          </cell>
          <cell r="E151">
            <v>6304.6200000000008</v>
          </cell>
        </row>
        <row r="152">
          <cell r="B152" t="str">
            <v>ICTG</v>
          </cell>
          <cell r="C152" t="str">
            <v>gl</v>
          </cell>
          <cell r="D152" t="str">
            <v>Chazos, tornillos anulares, guayas y grilletes</v>
          </cell>
          <cell r="E152">
            <v>5298.0000000000009</v>
          </cell>
        </row>
        <row r="153">
          <cell r="B153" t="str">
            <v>ICB</v>
          </cell>
          <cell r="C153" t="str">
            <v>m</v>
          </cell>
          <cell r="D153" t="str">
            <v xml:space="preserve">Cinta bandi </v>
          </cell>
          <cell r="E153">
            <v>3570</v>
          </cell>
        </row>
        <row r="154">
          <cell r="B154" t="str">
            <v>ICBYH</v>
          </cell>
          <cell r="C154" t="str">
            <v>gl</v>
          </cell>
          <cell r="D154" t="str">
            <v>Cinta Bandit-it y hebillas</v>
          </cell>
          <cell r="E154">
            <v>25000</v>
          </cell>
        </row>
        <row r="155">
          <cell r="B155" t="str">
            <v>ICCEL</v>
          </cell>
          <cell r="C155" t="str">
            <v>un</v>
          </cell>
          <cell r="D155" t="str">
            <v>Cinta de colores para instalaciones eléctricas</v>
          </cell>
          <cell r="E155">
            <v>3000</v>
          </cell>
        </row>
        <row r="156">
          <cell r="B156" t="str">
            <v>ICPE</v>
          </cell>
          <cell r="C156" t="str">
            <v>ml</v>
          </cell>
          <cell r="D156" t="str">
            <v>Cinta en polietileno color azul, e=10cm para acueducto</v>
          </cell>
          <cell r="E156">
            <v>1700</v>
          </cell>
        </row>
        <row r="157">
          <cell r="B157" t="str">
            <v>ICPEAL</v>
          </cell>
          <cell r="C157" t="str">
            <v>ml</v>
          </cell>
          <cell r="D157" t="str">
            <v>Cinta en polietileno color azul, e=10cm para acantarillado</v>
          </cell>
          <cell r="E157">
            <v>1000</v>
          </cell>
        </row>
        <row r="158">
          <cell r="B158" t="str">
            <v>ICPL</v>
          </cell>
          <cell r="C158" t="str">
            <v>ml</v>
          </cell>
          <cell r="D158" t="str">
            <v>cinta plastica</v>
          </cell>
          <cell r="E158">
            <v>1990</v>
          </cell>
        </row>
        <row r="159">
          <cell r="B159" t="str">
            <v>ICPVC.10</v>
          </cell>
          <cell r="C159" t="str">
            <v>ml</v>
          </cell>
          <cell r="D159" t="str">
            <v>Cinta PVC 0.10, sello elástico</v>
          </cell>
          <cell r="E159">
            <v>18913.86</v>
          </cell>
        </row>
        <row r="160">
          <cell r="B160" t="str">
            <v>ICPVC.15</v>
          </cell>
          <cell r="C160" t="str">
            <v>ml</v>
          </cell>
          <cell r="D160" t="str">
            <v>Cinta PVC 0.15, sello elástico</v>
          </cell>
          <cell r="E160">
            <v>27125.760000000002</v>
          </cell>
        </row>
        <row r="161">
          <cell r="B161" t="str">
            <v>ICPVC.22</v>
          </cell>
          <cell r="C161" t="str">
            <v>ml</v>
          </cell>
          <cell r="D161" t="str">
            <v>Cinta PVC 0.22, sello elástico</v>
          </cell>
          <cell r="E161">
            <v>34542.960000000006</v>
          </cell>
        </row>
        <row r="162">
          <cell r="B162" t="str">
            <v>ICSC23</v>
          </cell>
          <cell r="C162" t="str">
            <v>gl</v>
          </cell>
          <cell r="D162" t="str">
            <v>Cinta Scotch 23</v>
          </cell>
          <cell r="E162">
            <v>529.80000000000007</v>
          </cell>
        </row>
        <row r="163">
          <cell r="B163" t="str">
            <v>ICSEÑ</v>
          </cell>
          <cell r="C163" t="str">
            <v>ml</v>
          </cell>
          <cell r="D163" t="str">
            <v>cinta de señalización</v>
          </cell>
          <cell r="E163">
            <v>1500</v>
          </cell>
        </row>
        <row r="164">
          <cell r="B164" t="str">
            <v>ICSC33</v>
          </cell>
          <cell r="C164" t="str">
            <v>gl</v>
          </cell>
          <cell r="D164" t="str">
            <v>Cinta Scotch 33</v>
          </cell>
          <cell r="E164">
            <v>635.7600000000001</v>
          </cell>
        </row>
        <row r="165">
          <cell r="B165" t="str">
            <v>ICLA</v>
          </cell>
          <cell r="C165" t="str">
            <v>kg</v>
          </cell>
          <cell r="D165" t="str">
            <v>Clavos</v>
          </cell>
          <cell r="E165">
            <v>4760</v>
          </cell>
        </row>
        <row r="166">
          <cell r="B166" t="str">
            <v>ICLAV20A</v>
          </cell>
          <cell r="C166" t="str">
            <v>un</v>
          </cell>
          <cell r="D166" t="str">
            <v>Clavija 20A</v>
          </cell>
          <cell r="E166">
            <v>3800</v>
          </cell>
        </row>
        <row r="167">
          <cell r="B167" t="str">
            <v>ICMG3</v>
          </cell>
          <cell r="C167" t="str">
            <v>un</v>
          </cell>
          <cell r="D167" t="str">
            <v>Cruceta metálica galvanizada, L=3m</v>
          </cell>
          <cell r="E167">
            <v>121796.5</v>
          </cell>
        </row>
        <row r="168">
          <cell r="B168" t="str">
            <v>ICO9-11</v>
          </cell>
          <cell r="C168" t="str">
            <v>un</v>
          </cell>
          <cell r="D168" t="str">
            <v>Collarín de 9 a11"</v>
          </cell>
          <cell r="E168">
            <v>44000</v>
          </cell>
        </row>
        <row r="169">
          <cell r="B169" t="str">
            <v>ICS</v>
          </cell>
          <cell r="C169" t="str">
            <v>un</v>
          </cell>
          <cell r="D169" t="str">
            <v>Combo sanitario (incluye sanitario, lavamanos de pared y griferia)</v>
          </cell>
          <cell r="E169">
            <v>339864</v>
          </cell>
        </row>
        <row r="170">
          <cell r="B170" t="str">
            <v>ICTOR</v>
          </cell>
          <cell r="C170" t="str">
            <v>un</v>
          </cell>
          <cell r="D170" t="str">
            <v xml:space="preserve">Conector   </v>
          </cell>
          <cell r="E170">
            <v>18900</v>
          </cell>
        </row>
        <row r="171">
          <cell r="B171" t="str">
            <v>ICON</v>
          </cell>
          <cell r="C171" t="str">
            <v>un</v>
          </cell>
          <cell r="D171" t="str">
            <v>Conector OB 10-10</v>
          </cell>
          <cell r="E171">
            <v>1190</v>
          </cell>
        </row>
        <row r="172">
          <cell r="B172" t="str">
            <v>ICCG</v>
          </cell>
          <cell r="C172" t="str">
            <v>gl</v>
          </cell>
          <cell r="D172" t="str">
            <v>Conectores, cintas y grapas (Sálida eléctrica)</v>
          </cell>
          <cell r="E172">
            <v>15470</v>
          </cell>
        </row>
        <row r="173">
          <cell r="B173" t="str">
            <v>ICEL</v>
          </cell>
          <cell r="C173" t="str">
            <v>un</v>
          </cell>
          <cell r="D173" t="str">
            <v>Contador 240/120V - 15 - 100A, con accesorios para su montaje</v>
          </cell>
          <cell r="E173">
            <v>180000</v>
          </cell>
        </row>
        <row r="174">
          <cell r="B174" t="str">
            <v>ICEL1</v>
          </cell>
          <cell r="C174" t="str">
            <v>un</v>
          </cell>
          <cell r="D174" t="str">
            <v>Contador electrónico 20/120A - 240/120V , 60Hz - conexión directa. Incluye gabinete para instalar en poste , breaker de protección, puesta a tierra y portante metálico de 3" con capacete</v>
          </cell>
          <cell r="E174">
            <v>1850000</v>
          </cell>
        </row>
        <row r="175">
          <cell r="B175" t="str">
            <v>ICM</v>
          </cell>
          <cell r="C175" t="str">
            <v>un</v>
          </cell>
          <cell r="D175" t="str">
            <v>Contador monofasico 15(60)A, 240/120 V</v>
          </cell>
          <cell r="E175">
            <v>350000</v>
          </cell>
        </row>
        <row r="176">
          <cell r="B176" t="str">
            <v>ICM1</v>
          </cell>
          <cell r="C176" t="str">
            <v>un</v>
          </cell>
          <cell r="D176" t="str">
            <v>Contador monofasico 15(100)A, 240/120 V</v>
          </cell>
          <cell r="E176">
            <v>450000</v>
          </cell>
        </row>
        <row r="177">
          <cell r="B177" t="str">
            <v>ICOTOR</v>
          </cell>
          <cell r="C177" t="str">
            <v>un</v>
          </cell>
          <cell r="D177" t="str">
            <v>Contactor</v>
          </cell>
          <cell r="E177">
            <v>162000</v>
          </cell>
        </row>
        <row r="178">
          <cell r="B178" t="str">
            <v>ICORA11/4</v>
          </cell>
          <cell r="C178" t="str">
            <v>m</v>
          </cell>
          <cell r="D178" t="str">
            <v>Coraza americana 1 1/4"</v>
          </cell>
          <cell r="E178">
            <v>8144</v>
          </cell>
        </row>
        <row r="179">
          <cell r="B179" t="str">
            <v>ICAIB</v>
          </cell>
          <cell r="C179" t="str">
            <v>cm</v>
          </cell>
          <cell r="D179" t="str">
            <v>Cortes en acero, incluye bisel</v>
          </cell>
          <cell r="E179">
            <v>1547</v>
          </cell>
        </row>
        <row r="180">
          <cell r="B180" t="str">
            <v>ICOS</v>
          </cell>
          <cell r="C180" t="str">
            <v>un</v>
          </cell>
          <cell r="D180" t="str">
            <v>Costal</v>
          </cell>
          <cell r="E180">
            <v>500</v>
          </cell>
        </row>
        <row r="181">
          <cell r="B181" t="str">
            <v>IDES</v>
          </cell>
          <cell r="C181" t="str">
            <v>gl</v>
          </cell>
          <cell r="D181" t="str">
            <v>Desperdicio (10% de los materiales)</v>
          </cell>
          <cell r="E181">
            <v>0</v>
          </cell>
        </row>
        <row r="182">
          <cell r="B182" t="str">
            <v>IDPS</v>
          </cell>
          <cell r="C182" t="str">
            <v>un</v>
          </cell>
          <cell r="D182" t="str">
            <v>DPS</v>
          </cell>
          <cell r="E182">
            <v>560000</v>
          </cell>
        </row>
        <row r="183">
          <cell r="B183" t="str">
            <v>IEN50</v>
          </cell>
          <cell r="C183" t="str">
            <v>un</v>
          </cell>
          <cell r="D183" t="str">
            <v>Empaque de neopreno 50 mm</v>
          </cell>
          <cell r="E183">
            <v>2975</v>
          </cell>
        </row>
        <row r="184">
          <cell r="B184" t="str">
            <v>IENT</v>
          </cell>
          <cell r="C184" t="str">
            <v>m3</v>
          </cell>
          <cell r="D184" t="str">
            <v>Entresuelo</v>
          </cell>
          <cell r="E184">
            <v>85680</v>
          </cell>
        </row>
        <row r="185">
          <cell r="B185" t="str">
            <v>IEA1</v>
          </cell>
          <cell r="C185" t="str">
            <v>un</v>
          </cell>
          <cell r="D185" t="str">
            <v>Escalera en aluminio, un cuerpo; L=2,30m</v>
          </cell>
          <cell r="E185">
            <v>319999</v>
          </cell>
        </row>
        <row r="186">
          <cell r="B186" t="str">
            <v>IEFV1</v>
          </cell>
          <cell r="C186" t="str">
            <v>un</v>
          </cell>
          <cell r="D186" t="str">
            <v>Escalera en PRFV; L=1,50m</v>
          </cell>
          <cell r="E186">
            <v>541331</v>
          </cell>
        </row>
        <row r="187">
          <cell r="B187" t="str">
            <v>IEFV2</v>
          </cell>
          <cell r="C187" t="str">
            <v>un</v>
          </cell>
          <cell r="D187" t="str">
            <v>Escalera en PRFV; L=2,00m</v>
          </cell>
          <cell r="E187">
            <v>660331</v>
          </cell>
        </row>
        <row r="188">
          <cell r="B188" t="str">
            <v>IEFV3</v>
          </cell>
          <cell r="C188" t="str">
            <v>un</v>
          </cell>
          <cell r="D188" t="str">
            <v>Escalera en PRFV; L=2,50m</v>
          </cell>
          <cell r="E188">
            <v>779331</v>
          </cell>
        </row>
        <row r="189">
          <cell r="B189" t="str">
            <v>IEFV4</v>
          </cell>
          <cell r="C189" t="str">
            <v>un</v>
          </cell>
          <cell r="D189" t="str">
            <v>Escalera en PRFV; L=3,00m</v>
          </cell>
          <cell r="E189">
            <v>898331</v>
          </cell>
        </row>
        <row r="190">
          <cell r="B190" t="str">
            <v>IEFV5</v>
          </cell>
          <cell r="C190" t="str">
            <v>un</v>
          </cell>
          <cell r="D190" t="str">
            <v>Escalera en PRFV; L=3,50m</v>
          </cell>
          <cell r="E190">
            <v>945931</v>
          </cell>
        </row>
        <row r="191">
          <cell r="B191" t="str">
            <v>IEFV6</v>
          </cell>
          <cell r="C191" t="str">
            <v>un</v>
          </cell>
          <cell r="D191" t="str">
            <v>Escalera extensión en PRFV; L=5,02m, peso=13,4kg, norma ANSI, tipo 2, capacidad=102Kg-225Lb</v>
          </cell>
          <cell r="E191">
            <v>1095871</v>
          </cell>
        </row>
        <row r="192">
          <cell r="B192" t="str">
            <v>IE7PLA</v>
          </cell>
          <cell r="C192" t="str">
            <v>un</v>
          </cell>
          <cell r="D192" t="str">
            <v>Escalera con 7 peldaños en lámina de Alfajor de 0,9m x 0,3m e = 6mm adosada a muro circular de Ø3m , incluye ángulo de Acero de 2 1/2" x 3/16", platina de acero de 2" x 4" x 3/16", anticorrosivo y pintura intemperie amarillo tránsito (2 capas)</v>
          </cell>
          <cell r="E192">
            <v>2450000</v>
          </cell>
        </row>
        <row r="193">
          <cell r="B193" t="str">
            <v>IE18PLA</v>
          </cell>
          <cell r="C193" t="str">
            <v>un</v>
          </cell>
          <cell r="D193" t="str">
            <v>Escalera con 18 peldaños en lámina de Alfajor de 0,9m x 0,3m e = 6mm adosada a muro circular de Ø3m , incluye ángulo de Acero de 2 1/2" x 3/16", platina de acero de 2" x 4" x 3/16", anticorrosivo y pintura intemperie amarillo tránsito (2 capas)</v>
          </cell>
          <cell r="E193">
            <v>3000000</v>
          </cell>
        </row>
        <row r="194">
          <cell r="B194" t="str">
            <v>IE24PLA</v>
          </cell>
          <cell r="C194" t="str">
            <v>un</v>
          </cell>
          <cell r="D194" t="str">
            <v>Suministro, transporte e instalación de escalera con 24 peldaños en lámina de Alfajor de 0,9m x 0,3m e = 6mm adosada a muro circular de Ø3m , incluye ángulo de Acero de 2 1/2" x 3/16", platina de acero de 2" x 4" x 3/16", anticorrosivo y pintura intemperi</v>
          </cell>
          <cell r="E194">
            <v>3500000</v>
          </cell>
        </row>
        <row r="195">
          <cell r="B195" t="str">
            <v>IES</v>
          </cell>
          <cell r="C195" t="str">
            <v>gal</v>
          </cell>
          <cell r="D195" t="str">
            <v>Esmalte sintético</v>
          </cell>
          <cell r="E195">
            <v>57120</v>
          </cell>
        </row>
        <row r="196">
          <cell r="B196" t="str">
            <v>IEPP</v>
          </cell>
          <cell r="C196" t="str">
            <v>un</v>
          </cell>
          <cell r="D196" t="str">
            <v>Estacón en polipropileno</v>
          </cell>
          <cell r="E196">
            <v>17850</v>
          </cell>
        </row>
        <row r="197">
          <cell r="B197" t="str">
            <v>IEPP2</v>
          </cell>
          <cell r="C197" t="str">
            <v>un</v>
          </cell>
          <cell r="D197" t="str">
            <v xml:space="preserve">Estacón en polipropileno, L=2,5m, Ø=4" </v>
          </cell>
          <cell r="E197">
            <v>63070</v>
          </cell>
        </row>
        <row r="198">
          <cell r="B198" t="str">
            <v>IEMI</v>
          </cell>
          <cell r="C198" t="str">
            <v>un</v>
          </cell>
          <cell r="D198" t="str">
            <v>Estacón media madera inmunizada, L=1,5m, Ø=4"</v>
          </cell>
          <cell r="E198">
            <v>30000</v>
          </cell>
        </row>
        <row r="199">
          <cell r="B199" t="str">
            <v>IFNM</v>
          </cell>
          <cell r="C199" t="str">
            <v>un</v>
          </cell>
          <cell r="D199" t="str">
            <v>Flotador de nivel para encendido y apagado de motobombas</v>
          </cell>
          <cell r="E199">
            <v>499800</v>
          </cell>
        </row>
        <row r="200">
          <cell r="B200" t="str">
            <v>IFNMAI</v>
          </cell>
          <cell r="C200" t="str">
            <v>un</v>
          </cell>
          <cell r="D200" t="str">
            <v>Flotador de nivel magnético con niveles de alta y baja en acero inoxidable para montaje vertical</v>
          </cell>
          <cell r="E200">
            <v>499800</v>
          </cell>
        </row>
        <row r="201">
          <cell r="B201" t="str">
            <v>IFG</v>
          </cell>
          <cell r="C201" t="str">
            <v>un</v>
          </cell>
          <cell r="D201" t="str">
            <v xml:space="preserve">fungibles </v>
          </cell>
          <cell r="E201">
            <v>10000</v>
          </cell>
        </row>
        <row r="202">
          <cell r="B202" t="str">
            <v>IF6T</v>
          </cell>
          <cell r="C202" t="str">
            <v>un</v>
          </cell>
          <cell r="D202" t="str">
            <v>Fusible 6T-7K</v>
          </cell>
          <cell r="E202">
            <v>3000</v>
          </cell>
        </row>
        <row r="203">
          <cell r="B203" t="str">
            <v>IF125A</v>
          </cell>
          <cell r="C203" t="str">
            <v>un</v>
          </cell>
          <cell r="D203" t="str">
            <v>Fusible 125A Gl/gG tipo cuchilla de 500 Voltios, ruptura 120kA. portafusible y protecciones</v>
          </cell>
          <cell r="E203">
            <v>26180</v>
          </cell>
        </row>
        <row r="204">
          <cell r="B204" t="str">
            <v>IGAB</v>
          </cell>
          <cell r="C204" t="str">
            <v>un</v>
          </cell>
          <cell r="D204" t="str">
            <v>Gabinete en acero laminado, protección IP 55; incluye bandeja doble fondo. Medidas: 300x200x160 mm</v>
          </cell>
          <cell r="E204">
            <v>261800</v>
          </cell>
        </row>
        <row r="205">
          <cell r="B205" t="str">
            <v>IGABB</v>
          </cell>
          <cell r="C205" t="str">
            <v>un</v>
          </cell>
          <cell r="D205" t="str">
            <v>Gabinete con cableado de control y borneras de tablero manual para control de bombas</v>
          </cell>
          <cell r="E205">
            <v>2500000</v>
          </cell>
        </row>
        <row r="206">
          <cell r="B206" t="str">
            <v>IGABCYB</v>
          </cell>
          <cell r="C206" t="str">
            <v>un</v>
          </cell>
          <cell r="D206" t="str">
            <v xml:space="preserve">Gabinete con cableado de control y borneras </v>
          </cell>
          <cell r="E206">
            <v>10463670</v>
          </cell>
        </row>
        <row r="207">
          <cell r="B207" t="str">
            <v>IGABBP</v>
          </cell>
          <cell r="C207" t="str">
            <v>un</v>
          </cell>
          <cell r="D207" t="str">
            <v>Gabinete con cableado de control y borboneras planta</v>
          </cell>
          <cell r="E207">
            <v>4500000</v>
          </cell>
        </row>
        <row r="208">
          <cell r="B208" t="str">
            <v>IGABBTA</v>
          </cell>
          <cell r="C208" t="str">
            <v>un</v>
          </cell>
          <cell r="D208" t="str">
            <v>Gabinete con cableado de control y borneras de tablero automatico para control de bombas</v>
          </cell>
          <cell r="E208">
            <v>1800000</v>
          </cell>
        </row>
        <row r="209">
          <cell r="B209" t="str">
            <v>IGEOM</v>
          </cell>
          <cell r="C209" t="str">
            <v>m2</v>
          </cell>
          <cell r="D209" t="str">
            <v>Geomembrana tipo HD o HFPE de 40mils o similar</v>
          </cell>
          <cell r="E209">
            <v>17850</v>
          </cell>
        </row>
        <row r="210">
          <cell r="B210" t="str">
            <v>IGEO1</v>
          </cell>
          <cell r="C210" t="str">
            <v>m2</v>
          </cell>
          <cell r="D210" t="str">
            <v>Geotextil NT2000 (No tejido)</v>
          </cell>
          <cell r="E210">
            <v>5406.17</v>
          </cell>
        </row>
        <row r="211">
          <cell r="B211" t="str">
            <v>IGEO</v>
          </cell>
          <cell r="C211" t="str">
            <v>m2</v>
          </cell>
          <cell r="D211" t="str">
            <v>Geotextil NT2500 (No tejido)</v>
          </cell>
          <cell r="E211">
            <v>5673.92</v>
          </cell>
        </row>
        <row r="212">
          <cell r="B212" t="str">
            <v>IGEO2</v>
          </cell>
          <cell r="C212" t="str">
            <v>m2</v>
          </cell>
          <cell r="D212" t="str">
            <v>Geotextil NT4000 (No tejido)</v>
          </cell>
          <cell r="E212">
            <v>9218.93</v>
          </cell>
        </row>
        <row r="213">
          <cell r="B213" t="str">
            <v>IGP</v>
          </cell>
          <cell r="C213" t="str">
            <v>un</v>
          </cell>
          <cell r="D213" t="str">
            <v>Guía y pasador</v>
          </cell>
          <cell r="E213">
            <v>14471.59</v>
          </cell>
        </row>
        <row r="214">
          <cell r="B214" t="str">
            <v>IGTM</v>
          </cell>
          <cell r="C214" t="str">
            <v>m2</v>
          </cell>
          <cell r="D214" t="str">
            <v>Grama tipo macana</v>
          </cell>
          <cell r="E214">
            <v>5950</v>
          </cell>
        </row>
        <row r="215">
          <cell r="B215" t="str">
            <v>IGRAN</v>
          </cell>
          <cell r="C215" t="str">
            <v>Kg</v>
          </cell>
          <cell r="D215" t="str">
            <v>Granito #2</v>
          </cell>
          <cell r="E215">
            <v>1186.5999999999999</v>
          </cell>
        </row>
        <row r="216">
          <cell r="B216" t="str">
            <v>IGRA</v>
          </cell>
          <cell r="C216" t="str">
            <v>Kg</v>
          </cell>
          <cell r="D216" t="str">
            <v>Grapas</v>
          </cell>
          <cell r="E216">
            <v>4363.7299999999996</v>
          </cell>
        </row>
        <row r="217">
          <cell r="B217" t="str">
            <v>IGRT</v>
          </cell>
          <cell r="C217" t="str">
            <v>un</v>
          </cell>
          <cell r="D217" t="str">
            <v>Grapa de retención tipo tuerca</v>
          </cell>
          <cell r="E217">
            <v>29600</v>
          </cell>
        </row>
        <row r="218">
          <cell r="B218" t="str">
            <v>IGYP</v>
          </cell>
          <cell r="C218" t="str">
            <v>gl</v>
          </cell>
          <cell r="D218" t="str">
            <v xml:space="preserve">Grapas y pernos </v>
          </cell>
          <cell r="E218">
            <v>5950</v>
          </cell>
        </row>
        <row r="219">
          <cell r="B219" t="str">
            <v>IGRAV</v>
          </cell>
          <cell r="C219" t="str">
            <v>m3</v>
          </cell>
          <cell r="D219" t="str">
            <v>Gravilla 3/4</v>
          </cell>
          <cell r="E219">
            <v>35000</v>
          </cell>
        </row>
        <row r="220">
          <cell r="B220" t="str">
            <v>IGDSC</v>
          </cell>
          <cell r="C220" t="str">
            <v>un</v>
          </cell>
          <cell r="D220" t="str">
            <v>Griferia ducha sencilla cromado</v>
          </cell>
          <cell r="E220">
            <v>45900</v>
          </cell>
        </row>
        <row r="221">
          <cell r="B221" t="str">
            <v>IGTP1/2</v>
          </cell>
          <cell r="C221" t="str">
            <v>un</v>
          </cell>
          <cell r="D221" t="str">
            <v>Grillete de amarre para trabajo pesado, Ø1/2"</v>
          </cell>
          <cell r="E221">
            <v>5817.2040000000006</v>
          </cell>
        </row>
        <row r="222">
          <cell r="B222" t="str">
            <v>IGTP1/4</v>
          </cell>
          <cell r="C222" t="str">
            <v>un</v>
          </cell>
          <cell r="D222" t="str">
            <v>Grillete de amarre para trabajo pesado, Ø1/4"</v>
          </cell>
          <cell r="E222">
            <v>2963.1</v>
          </cell>
        </row>
        <row r="223">
          <cell r="B223" t="str">
            <v>IGTP3/8</v>
          </cell>
          <cell r="C223" t="str">
            <v>un</v>
          </cell>
          <cell r="D223" t="str">
            <v>Grillete de amarre para trabajo pesado, Ø3/8"</v>
          </cell>
          <cell r="E223">
            <v>4034.1</v>
          </cell>
        </row>
        <row r="224">
          <cell r="B224" t="str">
            <v>IGTP5/16</v>
          </cell>
          <cell r="C224" t="str">
            <v>un</v>
          </cell>
          <cell r="D224" t="str">
            <v>Grillete de amarre para trabajo pesado, Ø5/16"</v>
          </cell>
          <cell r="E224">
            <v>3082.1</v>
          </cell>
        </row>
        <row r="225">
          <cell r="B225" t="str">
            <v>IGUA</v>
          </cell>
          <cell r="C225" t="str">
            <v>un</v>
          </cell>
          <cell r="D225" t="str">
            <v>Guardacabos</v>
          </cell>
          <cell r="E225">
            <v>2400</v>
          </cell>
        </row>
        <row r="226">
          <cell r="B226" t="str">
            <v>IGUA20A</v>
          </cell>
          <cell r="C226" t="str">
            <v>un</v>
          </cell>
          <cell r="D226" t="str">
            <v>Guardamotores 20 A</v>
          </cell>
          <cell r="E226">
            <v>245000</v>
          </cell>
        </row>
        <row r="227">
          <cell r="B227" t="str">
            <v>IIMP</v>
          </cell>
          <cell r="C227" t="str">
            <v>kg</v>
          </cell>
          <cell r="D227" t="str">
            <v>Impermeabilizante Sika mortero 101 o similar</v>
          </cell>
          <cell r="E227">
            <v>3876</v>
          </cell>
        </row>
        <row r="228">
          <cell r="B228" t="str">
            <v>IHER</v>
          </cell>
          <cell r="C228" t="str">
            <v>un</v>
          </cell>
          <cell r="D228" t="str">
            <v>Herraje para caja 0.4mx0.4m</v>
          </cell>
          <cell r="E228">
            <v>120641.7176</v>
          </cell>
        </row>
        <row r="229">
          <cell r="B229" t="str">
            <v>IHER1</v>
          </cell>
          <cell r="C229" t="str">
            <v>un</v>
          </cell>
          <cell r="D229" t="str">
            <v>Herraje para caja 0.6mx0.6m</v>
          </cell>
          <cell r="E229">
            <v>140641.7176</v>
          </cell>
        </row>
        <row r="230">
          <cell r="B230" t="str">
            <v>IHER2</v>
          </cell>
          <cell r="C230" t="str">
            <v>un</v>
          </cell>
          <cell r="D230" t="str">
            <v>Herraje para caja 0.8mx0.8m</v>
          </cell>
          <cell r="E230">
            <v>160641.7176</v>
          </cell>
        </row>
        <row r="231">
          <cell r="B231" t="str">
            <v>IHER3</v>
          </cell>
          <cell r="C231" t="str">
            <v>un</v>
          </cell>
          <cell r="D231" t="str">
            <v>Herraje para caja 5.9mx0.9m</v>
          </cell>
          <cell r="E231">
            <v>1190000</v>
          </cell>
        </row>
        <row r="232">
          <cell r="B232" t="str">
            <v>IHER4</v>
          </cell>
          <cell r="C232" t="str">
            <v>un</v>
          </cell>
          <cell r="D232" t="str">
            <v>Herraje para caja 0.6mx0.8m</v>
          </cell>
          <cell r="E232">
            <v>190000</v>
          </cell>
        </row>
        <row r="233">
          <cell r="B233" t="str">
            <v>IHC</v>
          </cell>
          <cell r="C233" t="str">
            <v>un</v>
          </cell>
          <cell r="D233" t="str">
            <v>Herraje para cono</v>
          </cell>
          <cell r="E233">
            <v>29750</v>
          </cell>
        </row>
        <row r="234">
          <cell r="B234" t="str">
            <v>IHER3</v>
          </cell>
          <cell r="C234" t="str">
            <v>un</v>
          </cell>
          <cell r="D234" t="str">
            <v>Herraje para tapa de alto tráfico</v>
          </cell>
          <cell r="E234">
            <v>89250</v>
          </cell>
        </row>
        <row r="235">
          <cell r="B235" t="str">
            <v>IIS32</v>
          </cell>
          <cell r="C235" t="str">
            <v>Kg</v>
          </cell>
          <cell r="D235" t="str">
            <v>Imprimante tipo sikadur 32 primer</v>
          </cell>
          <cell r="E235">
            <v>80900</v>
          </cell>
        </row>
        <row r="236">
          <cell r="B236" t="str">
            <v>IIS</v>
          </cell>
          <cell r="C236" t="str">
            <v>un</v>
          </cell>
          <cell r="D236" t="str">
            <v>Interruptor sencillo</v>
          </cell>
          <cell r="E236">
            <v>3400</v>
          </cell>
        </row>
        <row r="237">
          <cell r="B237" t="str">
            <v>IID</v>
          </cell>
          <cell r="C237" t="str">
            <v>un</v>
          </cell>
          <cell r="D237" t="str">
            <v>Interruptor doble</v>
          </cell>
          <cell r="E237">
            <v>5800</v>
          </cell>
        </row>
        <row r="238">
          <cell r="B238" t="str">
            <v>IIASE</v>
          </cell>
          <cell r="C238" t="str">
            <v>gl</v>
          </cell>
          <cell r="D238" t="str">
            <v>Implemento de aseo para mantenimiento preventivo al sistema eléctrico</v>
          </cell>
          <cell r="E238">
            <v>300000</v>
          </cell>
        </row>
        <row r="239">
          <cell r="B239" t="str">
            <v>IJAMH</v>
          </cell>
          <cell r="C239" t="str">
            <v>un</v>
          </cell>
          <cell r="D239" t="str">
            <v>Juego de anillo polimérico para cámaras de inspección de 1,2m de diámetro</v>
          </cell>
          <cell r="E239">
            <v>237976.19999999998</v>
          </cell>
        </row>
        <row r="240">
          <cell r="B240" t="str">
            <v>IJET1/2</v>
          </cell>
          <cell r="C240" t="str">
            <v>un</v>
          </cell>
          <cell r="D240" t="str">
            <v>Juego de empaques y tornillos 1/2"</v>
          </cell>
          <cell r="E240">
            <v>12609.240000000002</v>
          </cell>
        </row>
        <row r="241">
          <cell r="B241" t="str">
            <v>IJET11/2</v>
          </cell>
          <cell r="C241" t="str">
            <v>un</v>
          </cell>
          <cell r="D241" t="str">
            <v>Juego de empaques y tornillos 1 1/2"</v>
          </cell>
          <cell r="E241">
            <v>13870.164000000001</v>
          </cell>
        </row>
        <row r="242">
          <cell r="B242" t="str">
            <v>IJET2</v>
          </cell>
          <cell r="C242" t="str">
            <v>un</v>
          </cell>
          <cell r="D242" t="str">
            <v>Juego de empaques y tornillos 2"</v>
          </cell>
          <cell r="E242">
            <v>17652.936000000002</v>
          </cell>
        </row>
        <row r="243">
          <cell r="B243" t="str">
            <v>IJET21/2</v>
          </cell>
          <cell r="C243" t="str">
            <v>un</v>
          </cell>
          <cell r="D243" t="str">
            <v>Juego de empaques y tornillos 2 1/2"</v>
          </cell>
          <cell r="E243">
            <v>18913.86</v>
          </cell>
        </row>
        <row r="244">
          <cell r="B244" t="str">
            <v>IJET3</v>
          </cell>
          <cell r="C244" t="str">
            <v>un</v>
          </cell>
          <cell r="D244" t="str">
            <v>Juego de empaques y tornillos 3"</v>
          </cell>
          <cell r="E244">
            <v>21435.708000000002</v>
          </cell>
        </row>
        <row r="245">
          <cell r="B245" t="str">
            <v>IJET4</v>
          </cell>
          <cell r="C245" t="str">
            <v>un</v>
          </cell>
          <cell r="D245" t="str">
            <v>Juego de empaques y tornillos 4"</v>
          </cell>
          <cell r="E245">
            <v>37827.72</v>
          </cell>
        </row>
        <row r="246">
          <cell r="B246" t="str">
            <v>IJET6</v>
          </cell>
          <cell r="C246" t="str">
            <v>un</v>
          </cell>
          <cell r="D246" t="str">
            <v>Juego de empaques y tornillos 6"</v>
          </cell>
          <cell r="E246">
            <v>63046.200000000004</v>
          </cell>
        </row>
        <row r="247">
          <cell r="B247" t="str">
            <v>IJET8</v>
          </cell>
          <cell r="C247" t="str">
            <v>un</v>
          </cell>
          <cell r="D247" t="str">
            <v>Juego de empaques y tornillos 8"</v>
          </cell>
          <cell r="E247">
            <v>75655.44</v>
          </cell>
        </row>
        <row r="248">
          <cell r="B248" t="str">
            <v>IJET10</v>
          </cell>
          <cell r="C248" t="str">
            <v>un</v>
          </cell>
          <cell r="D248" t="str">
            <v>Juego de empaques y tornillos 10"</v>
          </cell>
          <cell r="E248">
            <v>88264.680000000008</v>
          </cell>
        </row>
        <row r="249">
          <cell r="B249" t="str">
            <v>IJET12</v>
          </cell>
          <cell r="C249" t="str">
            <v>un</v>
          </cell>
          <cell r="D249" t="str">
            <v>Juego de empaques y tornillos 12"</v>
          </cell>
          <cell r="E249">
            <v>113483.16</v>
          </cell>
        </row>
        <row r="250">
          <cell r="B250" t="str">
            <v>IJET14</v>
          </cell>
          <cell r="C250" t="str">
            <v>un</v>
          </cell>
          <cell r="D250" t="str">
            <v>Juego de empaques y tornillos 14"</v>
          </cell>
          <cell r="E250">
            <v>138701.64000000001</v>
          </cell>
        </row>
        <row r="251">
          <cell r="B251" t="str">
            <v>IJET16</v>
          </cell>
          <cell r="C251" t="str">
            <v>un</v>
          </cell>
          <cell r="D251" t="str">
            <v>Juego de empaques y tornillos 16"</v>
          </cell>
          <cell r="E251">
            <v>163920.12000000002</v>
          </cell>
        </row>
        <row r="252">
          <cell r="B252" t="str">
            <v>IJET18</v>
          </cell>
          <cell r="C252" t="str">
            <v>un</v>
          </cell>
          <cell r="D252" t="str">
            <v>Juego de empaques y tornillos 18"</v>
          </cell>
          <cell r="E252">
            <v>189138.6</v>
          </cell>
        </row>
        <row r="253">
          <cell r="B253" t="str">
            <v>IJET20</v>
          </cell>
          <cell r="C253" t="str">
            <v>un</v>
          </cell>
          <cell r="D253" t="str">
            <v>Juego de empaques y tornillos 20"</v>
          </cell>
          <cell r="E253">
            <v>214357.08000000002</v>
          </cell>
        </row>
        <row r="254">
          <cell r="B254" t="str">
            <v>ILAD</v>
          </cell>
          <cell r="C254" t="str">
            <v>un</v>
          </cell>
          <cell r="D254" t="str">
            <v>Ladrillo 15cm x 20cm x40cm</v>
          </cell>
          <cell r="E254">
            <v>1900</v>
          </cell>
        </row>
        <row r="255">
          <cell r="B255" t="str">
            <v>ILADC</v>
          </cell>
          <cell r="C255" t="str">
            <v>un</v>
          </cell>
          <cell r="D255" t="str">
            <v>Ladrillo calado trebol 20cmx20cm</v>
          </cell>
          <cell r="E255">
            <v>1800</v>
          </cell>
        </row>
        <row r="256">
          <cell r="B256" t="str">
            <v>ILAG</v>
          </cell>
          <cell r="C256" t="str">
            <v>un</v>
          </cell>
          <cell r="D256" t="str">
            <v>Lagrimal de 0,50m x 0,25m x 0,15m</v>
          </cell>
          <cell r="E256">
            <v>5500</v>
          </cell>
        </row>
        <row r="257">
          <cell r="B257" t="str">
            <v>ILPN</v>
          </cell>
          <cell r="C257" t="str">
            <v>ml</v>
          </cell>
          <cell r="D257" t="str">
            <v>Lámina de polietileno negro 1200m x 0,20mm</v>
          </cell>
          <cell r="E257">
            <v>1990</v>
          </cell>
        </row>
        <row r="258">
          <cell r="B258" t="str">
            <v>ILSHID</v>
          </cell>
          <cell r="C258" t="str">
            <v>un</v>
          </cell>
          <cell r="D258" t="str">
            <v>Lámpara de sodio HID con fotocontrol individual y bombilla tubular clara 250W. Incluye brazo.</v>
          </cell>
          <cell r="E258">
            <v>350000</v>
          </cell>
        </row>
        <row r="259">
          <cell r="B259" t="str">
            <v>ILTC</v>
          </cell>
          <cell r="C259" t="str">
            <v>un</v>
          </cell>
          <cell r="D259" t="str">
            <v>Lámpara tipo riel corrido de 2x54W</v>
          </cell>
          <cell r="E259">
            <v>87000</v>
          </cell>
        </row>
        <row r="260">
          <cell r="B260" t="str">
            <v>ILTC32</v>
          </cell>
          <cell r="C260" t="str">
            <v>un</v>
          </cell>
          <cell r="D260" t="str">
            <v>Lámpara tipo riel corrido de 2x32W</v>
          </cell>
          <cell r="E260">
            <v>77000</v>
          </cell>
        </row>
        <row r="261">
          <cell r="B261" t="str">
            <v>ILTT</v>
          </cell>
          <cell r="C261" t="str">
            <v>un</v>
          </cell>
          <cell r="D261" t="str">
            <v>Lámpara tipo tortuga</v>
          </cell>
          <cell r="E261">
            <v>70000</v>
          </cell>
        </row>
        <row r="262">
          <cell r="B262" t="str">
            <v>ILAVA</v>
          </cell>
          <cell r="C262" t="str">
            <v>un</v>
          </cell>
          <cell r="D262" t="str">
            <v>Lavaplatos en aluminio</v>
          </cell>
          <cell r="E262">
            <v>89990</v>
          </cell>
        </row>
        <row r="263">
          <cell r="B263" t="str">
            <v>ILYC</v>
          </cell>
          <cell r="C263" t="str">
            <v>kg</v>
          </cell>
          <cell r="D263" t="str">
            <v>Lechada y carnaza</v>
          </cell>
          <cell r="E263">
            <v>23800</v>
          </cell>
        </row>
        <row r="264">
          <cell r="B264" t="str">
            <v>ILOP</v>
          </cell>
          <cell r="C264" t="str">
            <v>un</v>
          </cell>
          <cell r="D264" t="str">
            <v>Loseta prefabricada de 0,60m*0,3m*0,05m</v>
          </cell>
          <cell r="E264">
            <v>14161</v>
          </cell>
        </row>
        <row r="265">
          <cell r="B265" t="str">
            <v>ILOP1</v>
          </cell>
          <cell r="C265" t="str">
            <v>un</v>
          </cell>
          <cell r="D265" t="str">
            <v>Loseta prefabricada de 1,10m*0,5m*0,05m</v>
          </cell>
          <cell r="E265">
            <v>29631</v>
          </cell>
        </row>
        <row r="266">
          <cell r="B266" t="str">
            <v>ILUB</v>
          </cell>
          <cell r="C266" t="str">
            <v>un</v>
          </cell>
          <cell r="D266" t="str">
            <v>Lubricante</v>
          </cell>
          <cell r="E266">
            <v>22289.89</v>
          </cell>
        </row>
        <row r="267">
          <cell r="B267" t="str">
            <v>ILUM</v>
          </cell>
          <cell r="C267" t="str">
            <v>un</v>
          </cell>
          <cell r="D267" t="str">
            <v>Luminaria de 2X32W-T8-865</v>
          </cell>
          <cell r="E267">
            <v>80920</v>
          </cell>
        </row>
        <row r="268">
          <cell r="B268" t="str">
            <v>ILUMS</v>
          </cell>
          <cell r="C268" t="str">
            <v>un</v>
          </cell>
          <cell r="D268" t="str">
            <v>Luminaria de sodio de 70W</v>
          </cell>
          <cell r="E268">
            <v>307150</v>
          </cell>
        </row>
        <row r="269">
          <cell r="B269" t="str">
            <v>ILMH44</v>
          </cell>
          <cell r="C269" t="str">
            <v>un</v>
          </cell>
          <cell r="D269" t="str">
            <v xml:space="preserve">luminaria hermetica </v>
          </cell>
          <cell r="E269">
            <v>213995</v>
          </cell>
        </row>
        <row r="270">
          <cell r="B270" t="str">
            <v>ILMH44W</v>
          </cell>
          <cell r="C270" t="str">
            <v>un</v>
          </cell>
          <cell r="D270" t="str">
            <v xml:space="preserve">luminaria hermetica </v>
          </cell>
          <cell r="E270">
            <v>135000</v>
          </cell>
        </row>
        <row r="271">
          <cell r="B271" t="str">
            <v>ILMH</v>
          </cell>
          <cell r="C271" t="str">
            <v>un</v>
          </cell>
          <cell r="D271" t="str">
            <v>luminaria hermetica 40 W</v>
          </cell>
          <cell r="E271">
            <v>145000</v>
          </cell>
        </row>
        <row r="272">
          <cell r="B272" t="str">
            <v>ILUML</v>
          </cell>
          <cell r="C272" t="str">
            <v>un</v>
          </cell>
          <cell r="D272" t="str">
            <v>Luminaria tipo LED 70W - 120V</v>
          </cell>
          <cell r="E272">
            <v>1275000</v>
          </cell>
        </row>
        <row r="273">
          <cell r="B273" t="str">
            <v>ILLED</v>
          </cell>
          <cell r="C273" t="str">
            <v>un</v>
          </cell>
          <cell r="D273" t="str">
            <v>Luminaria LED 200 W</v>
          </cell>
          <cell r="E273">
            <v>650000</v>
          </cell>
        </row>
        <row r="274">
          <cell r="B274" t="str">
            <v>ILLEDT</v>
          </cell>
          <cell r="C274" t="str">
            <v>un</v>
          </cell>
          <cell r="D274" t="str">
            <v>Luminaria led tortuga</v>
          </cell>
          <cell r="E274">
            <v>65000</v>
          </cell>
        </row>
        <row r="275">
          <cell r="B275" t="str">
            <v>ILUMF</v>
          </cell>
          <cell r="C275" t="str">
            <v>un</v>
          </cell>
          <cell r="D275" t="str">
            <v>Luminaria incluye fotocelda</v>
          </cell>
          <cell r="E275">
            <v>380800</v>
          </cell>
        </row>
        <row r="276">
          <cell r="B276" t="str">
            <v>ILUMOB</v>
          </cell>
          <cell r="C276" t="str">
            <v>un</v>
          </cell>
          <cell r="D276" t="str">
            <v>Luminaria ojo de buey sobreponer</v>
          </cell>
          <cell r="E276">
            <v>45000</v>
          </cell>
        </row>
        <row r="277">
          <cell r="B277" t="str">
            <v>ILE</v>
          </cell>
          <cell r="C277" t="str">
            <v>un</v>
          </cell>
          <cell r="D277" t="str">
            <v>Luminaria emergencia</v>
          </cell>
          <cell r="E277">
            <v>82000</v>
          </cell>
        </row>
        <row r="278">
          <cell r="B278" t="str">
            <v>ILEP</v>
          </cell>
          <cell r="C278" t="str">
            <v>un</v>
          </cell>
          <cell r="D278" t="str">
            <v xml:space="preserve">Luz de emergencia portatíl 60 Led, voltage 110, potencia 5Watts, autonomia 15 horas en iluminación baja y 7 horas en iluminación alta, tiempo de carga de 18 a 20 horas </v>
          </cell>
          <cell r="E278">
            <v>68901</v>
          </cell>
        </row>
        <row r="279">
          <cell r="B279" t="str">
            <v>IMAD</v>
          </cell>
          <cell r="C279" t="str">
            <v>m2</v>
          </cell>
          <cell r="D279" t="str">
            <v>Madera 3 usos</v>
          </cell>
          <cell r="E279">
            <v>4501.7699999999995</v>
          </cell>
        </row>
        <row r="280">
          <cell r="B280" t="str">
            <v>IMADI</v>
          </cell>
          <cell r="C280" t="str">
            <v>un</v>
          </cell>
          <cell r="D280" t="str">
            <v>Madera inmunizada, L= 0,8m, A=0,04m, H=0,085m</v>
          </cell>
          <cell r="E280">
            <v>17731</v>
          </cell>
        </row>
        <row r="281">
          <cell r="B281" t="str">
            <v>IMALE</v>
          </cell>
          <cell r="C281" t="str">
            <v>un</v>
          </cell>
          <cell r="D281" t="str">
            <v>Madera laminada estructural de 0,09m x 0,09m y L=2,8m</v>
          </cell>
          <cell r="E281">
            <v>30000</v>
          </cell>
        </row>
        <row r="282">
          <cell r="B282" t="str">
            <v>IMR</v>
          </cell>
          <cell r="C282" t="str">
            <v>gl</v>
          </cell>
          <cell r="D282" t="str">
            <v>Madera roble para cajones</v>
          </cell>
          <cell r="E282">
            <v>314041</v>
          </cell>
        </row>
        <row r="283">
          <cell r="B283" t="str">
            <v>IMP3/8</v>
          </cell>
          <cell r="C283" t="str">
            <v>ml</v>
          </cell>
          <cell r="D283" t="str">
            <v>Manguera de poliuretano de Ø3/8"</v>
          </cell>
          <cell r="E283">
            <v>8851.2199999999993</v>
          </cell>
        </row>
        <row r="284">
          <cell r="B284" t="str">
            <v>IMS1/2</v>
          </cell>
          <cell r="C284" t="str">
            <v>ml</v>
          </cell>
          <cell r="D284" t="str">
            <v>Manguera de silicona Ø1/2"</v>
          </cell>
          <cell r="E284">
            <v>4898.04</v>
          </cell>
        </row>
        <row r="285">
          <cell r="B285" t="str">
            <v>IMF11/2</v>
          </cell>
          <cell r="C285" t="str">
            <v>ml</v>
          </cell>
          <cell r="D285" t="str">
            <v>Manguera flexible Ø11/2"</v>
          </cell>
          <cell r="E285">
            <v>15470</v>
          </cell>
        </row>
        <row r="286">
          <cell r="B286" t="str">
            <v>IMAN</v>
          </cell>
          <cell r="C286" t="str">
            <v>un</v>
          </cell>
          <cell r="D286" t="str">
            <v>Manómetro Ø1/2"</v>
          </cell>
          <cell r="E286">
            <v>36890</v>
          </cell>
        </row>
        <row r="287">
          <cell r="B287" t="str">
            <v>IMEA</v>
          </cell>
          <cell r="C287" t="str">
            <v>un</v>
          </cell>
          <cell r="D287" t="str">
            <v>Material epóxico en ampolla</v>
          </cell>
          <cell r="E287">
            <v>70746</v>
          </cell>
        </row>
        <row r="288">
          <cell r="B288" t="str">
            <v>IMEKG</v>
          </cell>
          <cell r="C288" t="str">
            <v>kg</v>
          </cell>
          <cell r="D288" t="str">
            <v xml:space="preserve">Material epóxico </v>
          </cell>
          <cell r="E288">
            <v>55013.7</v>
          </cell>
        </row>
        <row r="289">
          <cell r="B289" t="str">
            <v>IME</v>
          </cell>
          <cell r="C289" t="str">
            <v>Kg</v>
          </cell>
          <cell r="D289" t="str">
            <v>Material expansivo</v>
          </cell>
          <cell r="E289">
            <v>23490</v>
          </cell>
        </row>
        <row r="290">
          <cell r="B290" t="str">
            <v>IMP</v>
          </cell>
          <cell r="C290" t="str">
            <v>m3</v>
          </cell>
          <cell r="D290" t="str">
            <v>Material de prestamo</v>
          </cell>
          <cell r="E290">
            <v>7735</v>
          </cell>
        </row>
        <row r="291">
          <cell r="B291" t="str">
            <v>IMESD84</v>
          </cell>
          <cell r="C291" t="str">
            <v>m2</v>
          </cell>
          <cell r="D291" t="str">
            <v>Malla electrosoldada para refuerzo tipo D84 o similar</v>
          </cell>
          <cell r="E291">
            <v>5176.5</v>
          </cell>
        </row>
        <row r="292">
          <cell r="B292" t="str">
            <v>IMESD131</v>
          </cell>
          <cell r="C292" t="str">
            <v>m2</v>
          </cell>
          <cell r="D292" t="str">
            <v>Malla electrosoldada tipo D131</v>
          </cell>
          <cell r="E292">
            <v>6000</v>
          </cell>
        </row>
        <row r="293">
          <cell r="B293" t="str">
            <v>IMESD106</v>
          </cell>
          <cell r="C293" t="str">
            <v>m2</v>
          </cell>
          <cell r="D293" t="str">
            <v>Malla electrosoldada para refuerzo tipo D106 o similar</v>
          </cell>
          <cell r="E293">
            <v>7056.7</v>
          </cell>
        </row>
        <row r="294">
          <cell r="B294" t="str">
            <v>IMEC12</v>
          </cell>
          <cell r="C294" t="str">
            <v>m</v>
          </cell>
          <cell r="D294" t="str">
            <v>Malla eslabonada, ojo 5, calibre 12</v>
          </cell>
          <cell r="E294">
            <v>20525.12</v>
          </cell>
        </row>
        <row r="295">
          <cell r="B295" t="str">
            <v>IMLPAI</v>
          </cell>
          <cell r="C295" t="str">
            <v>un</v>
          </cell>
          <cell r="D295" t="str">
            <v>Mesón con lavaplatos en acero inoxidable de 0,60m de ancho x 1,20m de ancho</v>
          </cell>
          <cell r="E295">
            <v>452200</v>
          </cell>
        </row>
        <row r="296">
          <cell r="B296" t="str">
            <v>IMSE</v>
          </cell>
          <cell r="C296" t="str">
            <v>un</v>
          </cell>
          <cell r="D296" t="str">
            <v xml:space="preserve">Molde para soldadura exotérmica 90g </v>
          </cell>
          <cell r="E296">
            <v>140000</v>
          </cell>
        </row>
        <row r="297">
          <cell r="B297" t="str">
            <v>IMSAP</v>
          </cell>
          <cell r="C297" t="str">
            <v>m2</v>
          </cell>
          <cell r="D297" t="str">
            <v>Módulo de sedimentación acelerada de poliestireno de alto impacto, altura 0,52m</v>
          </cell>
          <cell r="E297">
            <v>595000</v>
          </cell>
        </row>
        <row r="298">
          <cell r="B298" t="str">
            <v>IPEG</v>
          </cell>
          <cell r="C298" t="str">
            <v>m3</v>
          </cell>
          <cell r="D298" t="str">
            <v>Mortero de pega</v>
          </cell>
          <cell r="E298">
            <v>629510</v>
          </cell>
        </row>
        <row r="299">
          <cell r="B299" t="str">
            <v>IMRE</v>
          </cell>
          <cell r="C299" t="str">
            <v>Kg</v>
          </cell>
          <cell r="D299" t="str">
            <v>Mortero de reparación</v>
          </cell>
          <cell r="E299">
            <v>3742.55</v>
          </cell>
        </row>
        <row r="300">
          <cell r="B300" t="str">
            <v>IOF</v>
          </cell>
          <cell r="C300" t="str">
            <v>gl</v>
          </cell>
          <cell r="D300" t="str">
            <v>Obra falsa</v>
          </cell>
          <cell r="E300">
            <v>50000</v>
          </cell>
        </row>
        <row r="301">
          <cell r="B301" t="str">
            <v>IPAI</v>
          </cell>
          <cell r="C301" t="str">
            <v>un</v>
          </cell>
          <cell r="D301" t="str">
            <v>Pantalla distribuidora de flujo perforada, en acero Inoxidable T.304 AC/1 Cal.3mm en forma de L (0,7 m; 0,6 m) ancho de 2,5 metros, incluye pernos tipo ancla de cuña de 1/4" x  2 1/4" en acero inoxidable incluye empaque de neopreno y perforaciones de 3"</v>
          </cell>
          <cell r="E301">
            <v>1290352.7</v>
          </cell>
        </row>
        <row r="302">
          <cell r="B302" t="str">
            <v>IPR</v>
          </cell>
          <cell r="C302" t="str">
            <v>un</v>
          </cell>
          <cell r="D302" t="str">
            <v>Pararrayos 10kA-12kV</v>
          </cell>
          <cell r="E302">
            <v>165000</v>
          </cell>
        </row>
        <row r="303">
          <cell r="B303" t="str">
            <v>IPAS</v>
          </cell>
          <cell r="C303" t="str">
            <v>m</v>
          </cell>
          <cell r="D303" t="str">
            <v xml:space="preserve">Pasamanos en fibra de vidrio de VINYL ESTER </v>
          </cell>
          <cell r="E303">
            <v>208250</v>
          </cell>
        </row>
        <row r="304">
          <cell r="B304" t="str">
            <v>IPAST</v>
          </cell>
          <cell r="C304" t="str">
            <v>m</v>
          </cell>
          <cell r="D304" t="str">
            <v>Pasamanos en tubería negra liviana Ø2"</v>
          </cell>
          <cell r="E304">
            <v>30357.256999999998</v>
          </cell>
        </row>
        <row r="305">
          <cell r="B305" t="str">
            <v>IPYL</v>
          </cell>
          <cell r="C305" t="str">
            <v>m3</v>
          </cell>
          <cell r="D305" t="str">
            <v>Pavimento y liga</v>
          </cell>
          <cell r="E305">
            <v>420000</v>
          </cell>
        </row>
        <row r="306">
          <cell r="B306" t="str">
            <v>IPEC</v>
          </cell>
          <cell r="C306" t="str">
            <v>un</v>
          </cell>
          <cell r="D306" t="str">
            <v>Pecera</v>
          </cell>
          <cell r="E306">
            <v>248525.55</v>
          </cell>
        </row>
        <row r="307">
          <cell r="B307" t="str">
            <v>IPEGB</v>
          </cell>
          <cell r="C307" t="str">
            <v>un</v>
          </cell>
          <cell r="D307" t="str">
            <v>Pegacor blanco</v>
          </cell>
          <cell r="E307">
            <v>36300</v>
          </cell>
        </row>
        <row r="308">
          <cell r="B308" t="str">
            <v>IPUG1</v>
          </cell>
          <cell r="C308" t="str">
            <v>un</v>
          </cell>
          <cell r="D308" t="str">
            <v>Peldaños galvanizados tipo uña de gato, en acero corrugado de Ø3/4mm</v>
          </cell>
          <cell r="E308">
            <v>20706</v>
          </cell>
        </row>
        <row r="309">
          <cell r="B309" t="str">
            <v>IPUG2</v>
          </cell>
          <cell r="C309" t="str">
            <v>un</v>
          </cell>
          <cell r="D309" t="str">
            <v>Peldaños galvanizados tipo uña de gato, en acero corrugado de Ø5/8mm</v>
          </cell>
          <cell r="E309">
            <v>18706</v>
          </cell>
        </row>
        <row r="310">
          <cell r="B310" t="str">
            <v>IPER</v>
          </cell>
          <cell r="C310" t="str">
            <v>un</v>
          </cell>
          <cell r="D310" t="str">
            <v xml:space="preserve">Percha de 3 1/2" con aislador </v>
          </cell>
          <cell r="E310">
            <v>25000</v>
          </cell>
        </row>
        <row r="311">
          <cell r="B311" t="str">
            <v>IPER1</v>
          </cell>
          <cell r="C311">
            <v>0</v>
          </cell>
          <cell r="D311" t="str">
            <v>Percha 1 puesto</v>
          </cell>
          <cell r="E311">
            <v>20000</v>
          </cell>
        </row>
        <row r="312">
          <cell r="B312" t="str">
            <v>IPERT</v>
          </cell>
          <cell r="C312" t="str">
            <v>ml</v>
          </cell>
          <cell r="D312" t="str">
            <v>Perfil triangular 3"X3" e= 20mm</v>
          </cell>
          <cell r="E312">
            <v>3570</v>
          </cell>
        </row>
        <row r="313">
          <cell r="B313" t="str">
            <v>IPEAI1/4</v>
          </cell>
          <cell r="C313" t="str">
            <v>un</v>
          </cell>
          <cell r="D313" t="str">
            <v>Perno expansivo en acero inoxidable de 1/4"</v>
          </cell>
          <cell r="E313">
            <v>1785</v>
          </cell>
        </row>
        <row r="314">
          <cell r="B314" t="str">
            <v>IPEAI5/8</v>
          </cell>
          <cell r="C314" t="str">
            <v>un</v>
          </cell>
          <cell r="D314" t="str">
            <v>Perno expansivo en acero inoxidable de 5/8" x 3 1/2", incluye tuerca y dos arandelas</v>
          </cell>
          <cell r="E314">
            <v>3689</v>
          </cell>
        </row>
        <row r="315">
          <cell r="B315" t="str">
            <v>IPEAI1/4-31/4</v>
          </cell>
          <cell r="C315" t="str">
            <v>un</v>
          </cell>
          <cell r="D315" t="str">
            <v>Perno expansivo en acero inoxidable de 1/4" x 3 1/4", incluye tuerca y dos arandelas</v>
          </cell>
          <cell r="E315">
            <v>4165</v>
          </cell>
        </row>
        <row r="316">
          <cell r="B316" t="str">
            <v>IPEAR1/2-0,1</v>
          </cell>
          <cell r="C316" t="str">
            <v>un</v>
          </cell>
          <cell r="D316" t="str">
            <v>Perno de anclaje roscado, L=0,10m x Ø1/2"</v>
          </cell>
          <cell r="E316">
            <v>4879</v>
          </cell>
        </row>
        <row r="317">
          <cell r="B317" t="str">
            <v>IPEAR1/2</v>
          </cell>
          <cell r="C317" t="str">
            <v>un</v>
          </cell>
          <cell r="D317" t="str">
            <v>Perno de anclaje roscado, L=0,60m x Ø1/2"</v>
          </cell>
          <cell r="E317">
            <v>6069</v>
          </cell>
        </row>
        <row r="318">
          <cell r="B318" t="str">
            <v>IPER3/8</v>
          </cell>
          <cell r="C318" t="str">
            <v>un</v>
          </cell>
          <cell r="D318" t="str">
            <v>Perno roscado Ø3/8", incluye tuerca y arandela</v>
          </cell>
          <cell r="E318">
            <v>6043</v>
          </cell>
        </row>
        <row r="319">
          <cell r="B319" t="str">
            <v>IP14-16</v>
          </cell>
          <cell r="C319" t="str">
            <v>m3</v>
          </cell>
          <cell r="D319" t="str">
            <v>Piedra 14" a 16"</v>
          </cell>
          <cell r="E319">
            <v>55000</v>
          </cell>
        </row>
        <row r="320">
          <cell r="B320" t="str">
            <v>IPIE</v>
          </cell>
          <cell r="C320" t="str">
            <v>m3</v>
          </cell>
          <cell r="D320" t="str">
            <v>Piedra para entresuelo</v>
          </cell>
          <cell r="E320">
            <v>60000</v>
          </cell>
        </row>
        <row r="321">
          <cell r="B321" t="str">
            <v>IPICR</v>
          </cell>
          <cell r="C321" t="str">
            <v>m3</v>
          </cell>
          <cell r="D321" t="str">
            <v>Piedra canto rodado entre 3" y 5"</v>
          </cell>
          <cell r="E321">
            <v>793135</v>
          </cell>
        </row>
        <row r="322">
          <cell r="B322" t="str">
            <v>IPICR1</v>
          </cell>
          <cell r="C322" t="str">
            <v>m3</v>
          </cell>
          <cell r="D322" t="str">
            <v>Piedra canto rodado entre 2" y 4"</v>
          </cell>
          <cell r="E322">
            <v>634508</v>
          </cell>
        </row>
        <row r="323">
          <cell r="B323" t="str">
            <v>IPCPA</v>
          </cell>
          <cell r="C323" t="str">
            <v>m3</v>
          </cell>
          <cell r="D323" t="str">
            <v>Piedra ciclópea</v>
          </cell>
          <cell r="E323">
            <v>20000</v>
          </cell>
        </row>
        <row r="324">
          <cell r="B324" t="str">
            <v>IPAC</v>
          </cell>
          <cell r="C324" t="str">
            <v>gal</v>
          </cell>
          <cell r="D324" t="str">
            <v>Pintura a base de aceite</v>
          </cell>
          <cell r="E324">
            <v>87492.37</v>
          </cell>
        </row>
        <row r="325">
          <cell r="B325" t="str">
            <v>IPAG</v>
          </cell>
          <cell r="C325" t="str">
            <v>gal</v>
          </cell>
          <cell r="D325" t="str">
            <v>Pintura a base de agua</v>
          </cell>
          <cell r="E325">
            <v>60900</v>
          </cell>
        </row>
        <row r="326">
          <cell r="B326" t="str">
            <v>IPEA</v>
          </cell>
          <cell r="C326" t="str">
            <v>gal</v>
          </cell>
          <cell r="D326" t="str">
            <v>Pintura epóxica anticorrosiva</v>
          </cell>
          <cell r="E326">
            <v>178050</v>
          </cell>
        </row>
        <row r="327">
          <cell r="B327" t="str">
            <v>IPEA1C</v>
          </cell>
          <cell r="C327" t="str">
            <v>kg</v>
          </cell>
          <cell r="D327" t="str">
            <v>Pintura epóxica / (350g/m2) 1a capa</v>
          </cell>
          <cell r="E327">
            <v>40000</v>
          </cell>
        </row>
        <row r="328">
          <cell r="B328" t="str">
            <v>IPEA2C</v>
          </cell>
          <cell r="C328" t="str">
            <v>kg</v>
          </cell>
          <cell r="D328" t="str">
            <v>Pintura epóxica / (200g/m2) 2a capa</v>
          </cell>
          <cell r="E328">
            <v>38000</v>
          </cell>
        </row>
        <row r="329">
          <cell r="B329" t="str">
            <v>IPTC</v>
          </cell>
          <cell r="C329" t="str">
            <v>gal</v>
          </cell>
          <cell r="D329" t="str">
            <v>Pintura negra tipo koraza</v>
          </cell>
          <cell r="E329">
            <v>84355.815600000002</v>
          </cell>
        </row>
        <row r="330">
          <cell r="B330" t="str">
            <v>IPLAF</v>
          </cell>
          <cell r="C330" t="str">
            <v>un</v>
          </cell>
          <cell r="D330" t="str">
            <v>Plafón</v>
          </cell>
          <cell r="E330">
            <v>12900</v>
          </cell>
        </row>
        <row r="331">
          <cell r="B331" t="str">
            <v>IPLA</v>
          </cell>
          <cell r="C331" t="str">
            <v>m</v>
          </cell>
          <cell r="D331" t="str">
            <v>Platina en acero</v>
          </cell>
          <cell r="E331">
            <v>32209.73</v>
          </cell>
        </row>
        <row r="332">
          <cell r="B332" t="str">
            <v>IPLA4</v>
          </cell>
          <cell r="C332" t="str">
            <v>ml</v>
          </cell>
          <cell r="D332" t="str">
            <v>Platina en acero al carbón de 0,20m, e=3/16"</v>
          </cell>
          <cell r="E332">
            <v>21163.744000000002</v>
          </cell>
        </row>
        <row r="333">
          <cell r="B333" t="str">
            <v>IPLA5</v>
          </cell>
          <cell r="C333" t="str">
            <v>ml</v>
          </cell>
          <cell r="D333" t="str">
            <v>Platina en acero al carbón de 0,05m, e=2,5mm</v>
          </cell>
          <cell r="E333">
            <v>5290.9360000000006</v>
          </cell>
        </row>
        <row r="334">
          <cell r="B334" t="str">
            <v>IPLA6</v>
          </cell>
          <cell r="C334" t="str">
            <v>ml</v>
          </cell>
          <cell r="D334" t="str">
            <v>Platina en acero al carbón de 0,30m, e=3/16"</v>
          </cell>
          <cell r="E334">
            <v>22576.544000000002</v>
          </cell>
        </row>
        <row r="335">
          <cell r="B335" t="str">
            <v>IPLA1</v>
          </cell>
          <cell r="C335" t="str">
            <v>m</v>
          </cell>
          <cell r="D335" t="str">
            <v>Platina en acero al carbón de 0,30mX0,60m, e=1/8"</v>
          </cell>
          <cell r="E335">
            <v>4284</v>
          </cell>
        </row>
        <row r="336">
          <cell r="B336" t="str">
            <v>IPLA2</v>
          </cell>
          <cell r="C336" t="str">
            <v>m</v>
          </cell>
          <cell r="D336" t="str">
            <v>Platina en acero al carbón de 0,15mX0,60m, e=1/8"</v>
          </cell>
          <cell r="E336">
            <v>3094</v>
          </cell>
        </row>
        <row r="337">
          <cell r="B337" t="str">
            <v>IPLA3</v>
          </cell>
          <cell r="C337" t="str">
            <v>m</v>
          </cell>
          <cell r="D337" t="str">
            <v>Platina en acero al carbón de 0,50mX0,37mX0,63m, e=3/16"</v>
          </cell>
          <cell r="E337">
            <v>4284</v>
          </cell>
        </row>
        <row r="338">
          <cell r="B338" t="str">
            <v>IPLCLS</v>
          </cell>
          <cell r="C338" t="str">
            <v>un</v>
          </cell>
          <cell r="D338" t="str">
            <v>PLC logo siemens para tablero automático de control bombas</v>
          </cell>
          <cell r="E338">
            <v>1200000</v>
          </cell>
        </row>
        <row r="339">
          <cell r="B339" t="str">
            <v>IPLCLSTCP</v>
          </cell>
          <cell r="C339" t="str">
            <v>un</v>
          </cell>
          <cell r="D339" t="str">
            <v>PLC logo siemens para tablero de control planta</v>
          </cell>
          <cell r="E339">
            <v>1300000</v>
          </cell>
        </row>
        <row r="340">
          <cell r="B340" t="str">
            <v>IPMT8</v>
          </cell>
          <cell r="C340" t="str">
            <v>un</v>
          </cell>
          <cell r="D340" t="str">
            <v>Poste en madera tratada de 8m</v>
          </cell>
          <cell r="E340">
            <v>840000</v>
          </cell>
        </row>
        <row r="341">
          <cell r="B341" t="str">
            <v>IPMT</v>
          </cell>
          <cell r="C341" t="str">
            <v>un</v>
          </cell>
          <cell r="D341" t="str">
            <v>Poste madera</v>
          </cell>
          <cell r="E341">
            <v>357000</v>
          </cell>
        </row>
        <row r="342">
          <cell r="B342" t="str">
            <v>IPFV8</v>
          </cell>
          <cell r="C342" t="str">
            <v>un</v>
          </cell>
          <cell r="D342" t="str">
            <v>Poste en poliester reforzado con fibra de vidrio (PRFV), 510Kg de 8m</v>
          </cell>
          <cell r="E342">
            <v>1250000</v>
          </cell>
        </row>
        <row r="343">
          <cell r="B343" t="str">
            <v>IPFV8M</v>
          </cell>
          <cell r="C343" t="str">
            <v>un</v>
          </cell>
          <cell r="D343" t="str">
            <v>Poste en poliester reforzado con fibra de vidrio monolitico de 8m</v>
          </cell>
          <cell r="E343">
            <v>357000</v>
          </cell>
        </row>
        <row r="344">
          <cell r="B344" t="str">
            <v>IPFV12</v>
          </cell>
          <cell r="C344" t="str">
            <v>un</v>
          </cell>
          <cell r="D344" t="str">
            <v>Poste en poliester reforzado con fibra de vidrio (PRFV), 750Kg de 12m</v>
          </cell>
          <cell r="E344">
            <v>1951600</v>
          </cell>
        </row>
        <row r="345">
          <cell r="B345" t="str">
            <v>IPM</v>
          </cell>
          <cell r="C345" t="str">
            <v>un</v>
          </cell>
          <cell r="D345" t="str">
            <v>Poste metálico</v>
          </cell>
          <cell r="E345">
            <v>26174.05</v>
          </cell>
        </row>
        <row r="346">
          <cell r="B346" t="str">
            <v>IPTCP</v>
          </cell>
          <cell r="C346" t="str">
            <v>un</v>
          </cell>
          <cell r="D346" t="str">
            <v>Proteccion para tablero de control planta</v>
          </cell>
          <cell r="E346">
            <v>112000</v>
          </cell>
        </row>
        <row r="347">
          <cell r="B347" t="str">
            <v>IPCM1A</v>
          </cell>
          <cell r="C347" t="str">
            <v>un</v>
          </cell>
          <cell r="D347" t="str">
            <v>puerta celosía metalica un ala de 1,00 X 2,10 m, calibre de la lámina mayor 18 BWG. Incluye bisagras</v>
          </cell>
          <cell r="E347">
            <v>405000</v>
          </cell>
        </row>
        <row r="348">
          <cell r="B348" t="str">
            <v>IPMCM</v>
          </cell>
          <cell r="C348" t="str">
            <v>un</v>
          </cell>
          <cell r="D348" t="str">
            <v>Puerta metalica incluye chapa y marco</v>
          </cell>
          <cell r="E348">
            <v>429200</v>
          </cell>
        </row>
        <row r="349">
          <cell r="B349" t="str">
            <v>PMD</v>
          </cell>
          <cell r="C349" t="str">
            <v>un</v>
          </cell>
          <cell r="D349" t="str">
            <v>Puerta metálica dilatada de 1,0 X 2,10 m calibre 22, incluye marco y chapa</v>
          </cell>
          <cell r="E349">
            <v>357000</v>
          </cell>
        </row>
        <row r="350">
          <cell r="B350" t="str">
            <v>PMD1</v>
          </cell>
          <cell r="C350" t="str">
            <v>un</v>
          </cell>
          <cell r="D350" t="str">
            <v>Puerta metálica dilatada de 0,70 X 2,10 m calibre 22, incluye marco y chapa</v>
          </cell>
          <cell r="E350">
            <v>333200</v>
          </cell>
        </row>
        <row r="351">
          <cell r="B351" t="str">
            <v>PMD2</v>
          </cell>
          <cell r="C351" t="str">
            <v>un</v>
          </cell>
          <cell r="D351" t="str">
            <v>Puerta metálica dilatada de 0,95 X 2,10 m calibre 22, incluye marco y chapa</v>
          </cell>
          <cell r="E351">
            <v>345100</v>
          </cell>
        </row>
        <row r="352">
          <cell r="B352" t="str">
            <v>IPME1</v>
          </cell>
          <cell r="C352" t="str">
            <v>un</v>
          </cell>
          <cell r="D352" t="str">
            <v>Puerta en madera entamborada de  0,8m x 2,1m, incluye marco y chapa</v>
          </cell>
          <cell r="E352">
            <v>226100</v>
          </cell>
        </row>
        <row r="353">
          <cell r="B353" t="str">
            <v>IPME3</v>
          </cell>
          <cell r="C353" t="str">
            <v>un</v>
          </cell>
          <cell r="D353" t="str">
            <v>Puerta en madera 0,90m x 2m incluye marco y chapa</v>
          </cell>
          <cell r="E353">
            <v>117900</v>
          </cell>
        </row>
        <row r="354">
          <cell r="B354" t="str">
            <v>IPME</v>
          </cell>
          <cell r="C354" t="str">
            <v>un</v>
          </cell>
          <cell r="D354" t="str">
            <v>Puerta en malla eslabonada de una ala, ojo N°5, calibre 12, h = 2,0m, ancho = 1,0m</v>
          </cell>
          <cell r="E354">
            <v>580025.04</v>
          </cell>
        </row>
        <row r="355">
          <cell r="B355" t="str">
            <v>IPME2</v>
          </cell>
          <cell r="C355" t="str">
            <v>un</v>
          </cell>
          <cell r="D355" t="str">
            <v>Puerta en malla eslabonada de dos alas, ojo N°5, calibre 12, h = 2,0m, ancho = 2,0m</v>
          </cell>
          <cell r="E355">
            <v>832209.84000000008</v>
          </cell>
        </row>
        <row r="356">
          <cell r="B356" t="str">
            <v>IPME2X4</v>
          </cell>
          <cell r="C356" t="str">
            <v>un</v>
          </cell>
          <cell r="D356" t="str">
            <v>Puerta en malla eslabonada de dos alas, ojo N°5, calibre 12, h = 2,0m, ancho = 4,0m</v>
          </cell>
          <cell r="E356">
            <v>998651.80799999996</v>
          </cell>
        </row>
        <row r="357">
          <cell r="B357" t="str">
            <v>IPUR</v>
          </cell>
          <cell r="C357" t="str">
            <v>un</v>
          </cell>
          <cell r="D357" t="str">
            <v>Puerta en reja 0,8 x 2,10 m, incluye marco y chapa</v>
          </cell>
          <cell r="E357">
            <v>308611.14900000003</v>
          </cell>
        </row>
        <row r="358">
          <cell r="B358" t="str">
            <v>IPUR1</v>
          </cell>
          <cell r="C358" t="str">
            <v>un</v>
          </cell>
          <cell r="D358" t="str">
            <v>Puerta en reja 0,95 x 1,50 m, incluye marco y chapa</v>
          </cell>
          <cell r="E358">
            <v>283392.66900000005</v>
          </cell>
        </row>
        <row r="359">
          <cell r="B359" t="str">
            <v>IPT</v>
          </cell>
          <cell r="C359" t="str">
            <v>un</v>
          </cell>
          <cell r="D359" t="str">
            <v>puesta a tierra</v>
          </cell>
          <cell r="E359">
            <v>500000</v>
          </cell>
        </row>
        <row r="360">
          <cell r="B360" t="str">
            <v>IPTF</v>
          </cell>
          <cell r="C360" t="str">
            <v>un</v>
          </cell>
          <cell r="D360" t="str">
            <v>Punta tipo Franklin de una asta con soporte</v>
          </cell>
          <cell r="E360">
            <v>70000</v>
          </cell>
        </row>
        <row r="361">
          <cell r="B361" t="str">
            <v>IREC</v>
          </cell>
          <cell r="C361" t="str">
            <v>m3</v>
          </cell>
          <cell r="D361" t="str">
            <v>Recebo</v>
          </cell>
          <cell r="E361">
            <v>7417.2000000000007</v>
          </cell>
        </row>
        <row r="362">
          <cell r="B362" t="str">
            <v>IRV</v>
          </cell>
          <cell r="C362" t="str">
            <v>un</v>
          </cell>
          <cell r="D362" t="str">
            <v>Reja 0,8m x 0,8m para ventana, incluye marco</v>
          </cell>
          <cell r="E362">
            <v>126092.40000000001</v>
          </cell>
        </row>
        <row r="363">
          <cell r="B363" t="str">
            <v>IRDA2"</v>
          </cell>
          <cell r="C363" t="str">
            <v>un</v>
          </cell>
          <cell r="D363" t="str">
            <v>Radachinas de 2" (capacidad de carga 90 Kg)</v>
          </cell>
          <cell r="E363">
            <v>17750</v>
          </cell>
        </row>
        <row r="364">
          <cell r="B364" t="str">
            <v>IREJA1</v>
          </cell>
          <cell r="C364" t="str">
            <v>un</v>
          </cell>
          <cell r="D364" t="str">
            <v>Rejilla de 30cm x 20cm con 9 barras lisas en acero de Ø3/8" separadas cada 2 cm (incluye marco en ángulo de acero al carbón de 1"x 11/4", anclajes y bisagras para su apertura)</v>
          </cell>
          <cell r="E364">
            <v>297500</v>
          </cell>
        </row>
        <row r="365">
          <cell r="B365" t="str">
            <v>IREJA</v>
          </cell>
          <cell r="C365" t="str">
            <v>un</v>
          </cell>
          <cell r="D365" t="str">
            <v>Rejilla de 40cm x 20cm con 13 barras lisas en acero de Ø3/8" separadas cada 2 cm (incluye marco en ángulo de acero al carbón de 1"x 11/4", anclajes y bisagras para su apertura)</v>
          </cell>
          <cell r="E365">
            <v>321300</v>
          </cell>
        </row>
        <row r="366">
          <cell r="B366" t="str">
            <v>IREJA2</v>
          </cell>
          <cell r="C366" t="str">
            <v>un</v>
          </cell>
          <cell r="D366" t="str">
            <v>Rejilla de 40cm x 180cm con 45 barras lisas en acero de Ø3/8" separadas cada 3 cm (incluye marco en ángulo de acero al carbón de 1"x 11/4", anclajes y bisagras para su apertura)</v>
          </cell>
          <cell r="E366">
            <v>672350</v>
          </cell>
        </row>
        <row r="367">
          <cell r="B367" t="str">
            <v>IRCT6x4</v>
          </cell>
          <cell r="C367" t="str">
            <v>un</v>
          </cell>
          <cell r="D367" t="str">
            <v>Rejilla en cúpula tradicional de 6"x4"</v>
          </cell>
          <cell r="E367">
            <v>28900</v>
          </cell>
        </row>
        <row r="368">
          <cell r="B368" t="str">
            <v>IRPFV</v>
          </cell>
          <cell r="C368" t="str">
            <v>m2</v>
          </cell>
          <cell r="D368" t="str">
            <v>Rejilla peatonal en  fibra de vidrio  de resistencia 1100kg/cm2</v>
          </cell>
          <cell r="E368">
            <v>358904</v>
          </cell>
        </row>
        <row r="369">
          <cell r="B369" t="str">
            <v>ISSC</v>
          </cell>
          <cell r="C369" t="str">
            <v>un</v>
          </cell>
          <cell r="D369" t="str">
            <v>Sacos de suelo cemento</v>
          </cell>
          <cell r="E369">
            <v>9520</v>
          </cell>
        </row>
        <row r="370">
          <cell r="B370" t="str">
            <v>ISE</v>
          </cell>
          <cell r="C370" t="str">
            <v>ml</v>
          </cell>
          <cell r="D370" t="str">
            <v>Sellante elastomérico 6,4 mm x 12,7 mm</v>
          </cell>
          <cell r="E370">
            <v>21574.7</v>
          </cell>
        </row>
        <row r="371">
          <cell r="B371" t="str">
            <v>ISEP</v>
          </cell>
          <cell r="C371" t="str">
            <v>ml</v>
          </cell>
          <cell r="D371" t="str">
            <v>Sellante elástico de poliuretano autonivelante tipo Sikaflex-1CSL</v>
          </cell>
          <cell r="E371">
            <v>6670.3508771929819</v>
          </cell>
        </row>
        <row r="372">
          <cell r="B372" t="str">
            <v>ISAR</v>
          </cell>
          <cell r="C372" t="str">
            <v>m3</v>
          </cell>
          <cell r="D372" t="str">
            <v>Sello arenilla, e=10cm</v>
          </cell>
          <cell r="E372">
            <v>80920</v>
          </cell>
        </row>
        <row r="373">
          <cell r="B373" t="str">
            <v>ISEE</v>
          </cell>
          <cell r="C373" t="str">
            <v>ml</v>
          </cell>
          <cell r="D373" t="str">
            <v>sistema de escape exhosto 3" con aislamiento</v>
          </cell>
          <cell r="E373">
            <v>339150</v>
          </cell>
        </row>
        <row r="374">
          <cell r="B374" t="str">
            <v>ISEE2</v>
          </cell>
          <cell r="C374" t="str">
            <v>ml</v>
          </cell>
          <cell r="D374" t="str">
            <v>sistema de escape exhosto 2" con aislamiento</v>
          </cell>
          <cell r="E374">
            <v>60688</v>
          </cell>
        </row>
        <row r="375">
          <cell r="B375" t="str">
            <v>ISOLM</v>
          </cell>
          <cell r="C375" t="str">
            <v>cm</v>
          </cell>
          <cell r="D375" t="str">
            <v xml:space="preserve">Soldadura </v>
          </cell>
          <cell r="E375">
            <v>1190</v>
          </cell>
        </row>
        <row r="376">
          <cell r="B376" t="str">
            <v>ISOLMUN</v>
          </cell>
          <cell r="C376" t="str">
            <v>un</v>
          </cell>
          <cell r="D376" t="str">
            <v>soldadura</v>
          </cell>
          <cell r="E376">
            <v>35000</v>
          </cell>
        </row>
        <row r="377">
          <cell r="B377" t="str">
            <v>ISOLE</v>
          </cell>
          <cell r="C377" t="str">
            <v>un</v>
          </cell>
          <cell r="D377" t="str">
            <v>Soldadura Exotérmica 115gr</v>
          </cell>
          <cell r="E377">
            <v>78000</v>
          </cell>
        </row>
        <row r="378">
          <cell r="B378" t="str">
            <v>ISOL</v>
          </cell>
          <cell r="C378" t="str">
            <v>un</v>
          </cell>
          <cell r="D378" t="str">
            <v>Soldadura líquida (1/4 gal) y limpiador removedor (1/4 gal)</v>
          </cell>
          <cell r="E378">
            <v>182637.27585599999</v>
          </cell>
        </row>
        <row r="379">
          <cell r="B379" t="str">
            <v>ISOLV</v>
          </cell>
          <cell r="C379" t="str">
            <v>kg</v>
          </cell>
          <cell r="D379" t="str">
            <v>Solvente</v>
          </cell>
          <cell r="E379">
            <v>20000</v>
          </cell>
        </row>
        <row r="380">
          <cell r="B380" t="str">
            <v>ISOP45AG</v>
          </cell>
          <cell r="C380" t="str">
            <v>un</v>
          </cell>
          <cell r="D380" t="str">
            <v>Soporte tipo ménsula SMS045AG</v>
          </cell>
          <cell r="E380">
            <v>25783</v>
          </cell>
        </row>
        <row r="381">
          <cell r="B381" t="str">
            <v>ISUI</v>
          </cell>
          <cell r="C381" t="str">
            <v>un</v>
          </cell>
          <cell r="D381" t="str">
            <v>suiche</v>
          </cell>
          <cell r="E381">
            <v>11305</v>
          </cell>
        </row>
        <row r="382">
          <cell r="B382" t="str">
            <v>ISTB</v>
          </cell>
          <cell r="C382" t="str">
            <v>un</v>
          </cell>
          <cell r="D382" t="str">
            <v>Sumidero tipo B, Polipropileno</v>
          </cell>
          <cell r="E382">
            <v>109480</v>
          </cell>
        </row>
        <row r="383">
          <cell r="B383" t="str">
            <v>ITAB</v>
          </cell>
          <cell r="C383" t="str">
            <v>un</v>
          </cell>
          <cell r="D383" t="str">
            <v>Tabla de 2cm x 20cm y L = 3,0m, en madera común</v>
          </cell>
          <cell r="E383">
            <v>5950</v>
          </cell>
        </row>
        <row r="384">
          <cell r="B384" t="str">
            <v>ITAB2X10</v>
          </cell>
          <cell r="C384" t="str">
            <v>un</v>
          </cell>
          <cell r="D384" t="str">
            <v>Tabla de 2cm x 10cm y L = 3,0m, en madera común</v>
          </cell>
          <cell r="E384">
            <v>3000</v>
          </cell>
        </row>
        <row r="385">
          <cell r="B385" t="str">
            <v>ITAF</v>
          </cell>
          <cell r="C385" t="str">
            <v>un</v>
          </cell>
          <cell r="D385" t="str">
            <v>Tabla formaleta (10" x 3m x 3/4")</v>
          </cell>
          <cell r="E385">
            <v>10710</v>
          </cell>
        </row>
        <row r="386">
          <cell r="B386" t="str">
            <v>ITAB2F</v>
          </cell>
          <cell r="C386" t="str">
            <v>un</v>
          </cell>
          <cell r="D386" t="str">
            <v>Tablero 2F, 8 ctos, 4H 120/240V con puerta y targetero</v>
          </cell>
          <cell r="E386">
            <v>125000</v>
          </cell>
        </row>
        <row r="387">
          <cell r="B387" t="str">
            <v>ITACTO</v>
          </cell>
          <cell r="C387" t="str">
            <v>un</v>
          </cell>
          <cell r="D387" t="str">
            <v xml:space="preserve">Tablero de transferencia automática de 13.5 kVA monofásico 240 V. Incluye tablero interno de 12 circuitos monofasico </v>
          </cell>
          <cell r="E387">
            <v>5831000</v>
          </cell>
        </row>
        <row r="388">
          <cell r="B388" t="str">
            <v>ITACTO1</v>
          </cell>
          <cell r="C388" t="str">
            <v>un</v>
          </cell>
          <cell r="D388" t="str">
            <v xml:space="preserve">Tablero de transferencia automática de 50 A monofásico 240 V. Incluye tablero interno de 12 circuitos monofasico </v>
          </cell>
          <cell r="E388">
            <v>5593000</v>
          </cell>
        </row>
        <row r="389">
          <cell r="B389" t="str">
            <v>ITATA</v>
          </cell>
          <cell r="C389" t="str">
            <v>un</v>
          </cell>
          <cell r="D389" t="str">
            <v>Tablero de transferencia automática de 50 A con tablero de 18 circuitos interno y protecciones</v>
          </cell>
          <cell r="E389">
            <v>6800000</v>
          </cell>
        </row>
        <row r="390">
          <cell r="B390" t="str">
            <v>ITAB1</v>
          </cell>
          <cell r="C390" t="str">
            <v>un</v>
          </cell>
          <cell r="D390" t="str">
            <v>Tablero de control eléctrico, arrancador con dos variadores de velocidad   de 50 HP, alimentación monofásica a 220/V con sistema de alternación, control PID, incluye trasductor de presion de 4 a 20 miliamperios y maniobra ABB</v>
          </cell>
          <cell r="E390">
            <v>64022000</v>
          </cell>
        </row>
        <row r="391">
          <cell r="B391" t="str">
            <v>ITAB2</v>
          </cell>
          <cell r="C391" t="str">
            <v>un</v>
          </cell>
          <cell r="D391" t="str">
            <v xml:space="preserve">Tablero en lámina Cold Rolled  de medidas 0.5m x 0.6m x 0.3m  que contiene breaker de protección 2x20A, arrancadores directos con relés térmicos y dispositivo de Protección contra sobretensiones transitorias (DPS clase B) </v>
          </cell>
          <cell r="E391">
            <v>5212200</v>
          </cell>
        </row>
        <row r="392">
          <cell r="B392" t="str">
            <v>ITABCB</v>
          </cell>
          <cell r="C392" t="str">
            <v>un</v>
          </cell>
          <cell r="D392" t="str">
            <v xml:space="preserve">Tablero de control para bombas. el cual incluye: cofre metalico, breaker industrial de caja moldeada, protecciones motores, selectores de tres posiciones, pilotos verdes, alarma interperie 220 v, pilotos rojos, minibreaker, borneras tipo riel omega, dps, </v>
          </cell>
          <cell r="E392">
            <v>7996799.9999999991</v>
          </cell>
        </row>
        <row r="393">
          <cell r="B393" t="str">
            <v>ITABCB1</v>
          </cell>
          <cell r="C393" t="str">
            <v>un</v>
          </cell>
          <cell r="D393" t="str">
            <v>Tablero de control para bombas. el cual incluye: cofre metalico, breaker industrial de caja moldeada, 2 variadores de velocidad de 3 hp, 2 selectores de tres posiciones, 2 lamparas verdes, 1 alarma interperie 220 v, 2 lamparas, rojas, 1 minibreaker 2x2 a,</v>
          </cell>
          <cell r="E393">
            <v>5664400</v>
          </cell>
        </row>
        <row r="394">
          <cell r="B394" t="str">
            <v>ITABIP40</v>
          </cell>
          <cell r="C394" t="str">
            <v>un</v>
          </cell>
          <cell r="D394" t="str">
            <v>Tablero para uso interior (IP40), lamina cold rolled 16, acabado final pintura en polvo de aplicación electroestática, gris claro RAL 7035.</v>
          </cell>
          <cell r="E394">
            <v>10225670</v>
          </cell>
        </row>
        <row r="395">
          <cell r="B395" t="str">
            <v>ITAB3</v>
          </cell>
          <cell r="C395" t="str">
            <v>un</v>
          </cell>
          <cell r="D395" t="str">
            <v xml:space="preserve">Tablero monofásico de 4 circuitos doble tapa y tarjetero   </v>
          </cell>
          <cell r="E395">
            <v>85000</v>
          </cell>
        </row>
        <row r="396">
          <cell r="B396" t="str">
            <v>ITABM</v>
          </cell>
          <cell r="C396" t="str">
            <v>un</v>
          </cell>
          <cell r="D396" t="str">
            <v>Tablero monofásico de 18 circuitos con espacio para totalizador</v>
          </cell>
          <cell r="E396">
            <v>5593000</v>
          </cell>
        </row>
        <row r="397">
          <cell r="B397" t="str">
            <v>ITEBME/T</v>
          </cell>
          <cell r="C397" t="str">
            <v>un</v>
          </cell>
          <cell r="D397" t="str">
            <v>Tablero monofásico E/T 24 ctos</v>
          </cell>
          <cell r="E397">
            <v>390000</v>
          </cell>
        </row>
        <row r="398">
          <cell r="B398" t="str">
            <v>ITABIP</v>
          </cell>
          <cell r="C398" t="str">
            <v>un</v>
          </cell>
          <cell r="D398" t="str">
            <v>Tablero IP 44 incluye breaker Contador monofasico 15(60)A 240/120 V</v>
          </cell>
          <cell r="E398">
            <v>350000</v>
          </cell>
        </row>
        <row r="399">
          <cell r="B399" t="str">
            <v>ITABIP1</v>
          </cell>
          <cell r="C399" t="str">
            <v>un</v>
          </cell>
          <cell r="D399" t="str">
            <v>Tablero IP 44 incluye breaker 3x100A para contador monofasico Tetrafilar 15(60)A 220/127V.</v>
          </cell>
          <cell r="E399">
            <v>280000</v>
          </cell>
        </row>
        <row r="400">
          <cell r="B400" t="str">
            <v>ITABIP2</v>
          </cell>
          <cell r="C400" t="str">
            <v>un</v>
          </cell>
          <cell r="D400" t="str">
            <v>Tablero IP 65 incluye breaker 2x40 a para contador monofásico electrónico trifilar 5(60)a, 240/120 v</v>
          </cell>
          <cell r="E400">
            <v>280000</v>
          </cell>
        </row>
        <row r="401">
          <cell r="B401" t="str">
            <v>ITABM15(100)A</v>
          </cell>
          <cell r="C401" t="str">
            <v>un</v>
          </cell>
          <cell r="D401" t="str">
            <v>Tablero para contador monofásico 15(100)A, 240/120V.</v>
          </cell>
          <cell r="E401">
            <v>350000</v>
          </cell>
        </row>
        <row r="402">
          <cell r="B402" t="str">
            <v>ITAC</v>
          </cell>
          <cell r="C402" t="str">
            <v>un</v>
          </cell>
          <cell r="D402" t="str">
            <v>Tacos de madera</v>
          </cell>
          <cell r="E402">
            <v>13685</v>
          </cell>
        </row>
        <row r="403">
          <cell r="B403" t="str">
            <v>ITH100</v>
          </cell>
          <cell r="C403" t="str">
            <v>un</v>
          </cell>
          <cell r="D403" t="str">
            <v>Tanque hidroneumático tipo diafragma  de 100 Litros</v>
          </cell>
          <cell r="E403">
            <v>742990</v>
          </cell>
        </row>
        <row r="404">
          <cell r="B404" t="str">
            <v>ITP</v>
          </cell>
          <cell r="C404" t="str">
            <v>un</v>
          </cell>
          <cell r="D404" t="str">
            <v>Tanque plástico cónico para almacenamiento de agua potable V=500L, incluye tapa</v>
          </cell>
          <cell r="E404">
            <v>266441</v>
          </cell>
        </row>
        <row r="405">
          <cell r="B405" t="str">
            <v>ITFV</v>
          </cell>
          <cell r="C405" t="str">
            <v>un</v>
          </cell>
          <cell r="D405" t="str">
            <v>Tapa de poliester reforzado con fibra de vidrio (PRFV), e=6 mm, 0,72m x 0,72m</v>
          </cell>
          <cell r="E405">
            <v>187194.13999999998</v>
          </cell>
        </row>
        <row r="406">
          <cell r="B406" t="str">
            <v>ITFV1</v>
          </cell>
          <cell r="C406" t="str">
            <v>un</v>
          </cell>
          <cell r="D406" t="str">
            <v>Tapa de poliester reforzado con fibra de vidrio (PRFV), e=6 mm, 1,0m x 1,0m</v>
          </cell>
          <cell r="E406">
            <v>210994.13999999998</v>
          </cell>
        </row>
        <row r="407">
          <cell r="B407" t="str">
            <v>ITFV2</v>
          </cell>
          <cell r="C407" t="str">
            <v>un</v>
          </cell>
          <cell r="D407" t="str">
            <v>Tapa de poliester reforzado con fibra de vidrio (PRFV), e=6 mm, 0,6m x 0,6m</v>
          </cell>
          <cell r="E407">
            <v>177674.13999999998</v>
          </cell>
        </row>
        <row r="408">
          <cell r="B408" t="str">
            <v>ITFV3</v>
          </cell>
          <cell r="C408" t="str">
            <v>un</v>
          </cell>
          <cell r="D408" t="str">
            <v>Tapa de poliester reforzado con fibra de vidrio (PRFV), e=6 mm, 3,35m x 1,3m</v>
          </cell>
          <cell r="E408">
            <v>567994.14</v>
          </cell>
        </row>
        <row r="409">
          <cell r="B409" t="str">
            <v>ITFV4</v>
          </cell>
          <cell r="C409" t="str">
            <v>un</v>
          </cell>
          <cell r="D409" t="str">
            <v>Tapa de poliester reforzado con fibra de vidrio (PRFV), e=6 mm, 0,7m x 0,7m</v>
          </cell>
          <cell r="E409">
            <v>139594.13999999998</v>
          </cell>
        </row>
        <row r="410">
          <cell r="B410" t="str">
            <v>ITFV5</v>
          </cell>
          <cell r="C410" t="str">
            <v>un</v>
          </cell>
          <cell r="D410" t="str">
            <v>Tapa de poliester reforzado con fibra de vidrio (PRFV), e=6 mm, 1,0m x 0,6m</v>
          </cell>
          <cell r="E410">
            <v>208250</v>
          </cell>
        </row>
        <row r="411">
          <cell r="B411" t="str">
            <v>ITFV6</v>
          </cell>
          <cell r="C411" t="str">
            <v>un</v>
          </cell>
          <cell r="D411" t="str">
            <v>Tapa de poliester reforzado con fibra de vidrio (PRFV), e=6 mm, 3,05m x 1,5m</v>
          </cell>
          <cell r="E411">
            <v>773500</v>
          </cell>
        </row>
        <row r="412">
          <cell r="B412" t="str">
            <v>ITFV7</v>
          </cell>
          <cell r="C412" t="str">
            <v>un</v>
          </cell>
          <cell r="D412" t="str">
            <v>Tapa de poliester reforzado con fibra de vidrio (PRFV), e=6 mm, 1,75m x 1,75m</v>
          </cell>
          <cell r="E412">
            <v>509684.13999999996</v>
          </cell>
        </row>
        <row r="413">
          <cell r="B413" t="str">
            <v>ITFV8</v>
          </cell>
          <cell r="C413" t="str">
            <v>un</v>
          </cell>
          <cell r="D413" t="str">
            <v>Tapa de PRFV de 1,6x0,65m</v>
          </cell>
          <cell r="E413">
            <v>309684</v>
          </cell>
        </row>
        <row r="414">
          <cell r="B414" t="str">
            <v>ITFV9</v>
          </cell>
          <cell r="C414" t="str">
            <v>un</v>
          </cell>
          <cell r="D414" t="str">
            <v>Tapa de PRFV de 1,6x0,6m</v>
          </cell>
          <cell r="E414">
            <v>309684</v>
          </cell>
        </row>
        <row r="415">
          <cell r="B415" t="str">
            <v>ITASB</v>
          </cell>
          <cell r="C415" t="str">
            <v>un</v>
          </cell>
          <cell r="D415" t="str">
            <v>Tapa de seguridad basculante tipo metacol de 4 apoyos de 70cm de diámetro, incluye llave y marco</v>
          </cell>
          <cell r="E415">
            <v>997850.7</v>
          </cell>
        </row>
        <row r="416">
          <cell r="B416" t="str">
            <v>ITAMA</v>
          </cell>
          <cell r="C416" t="str">
            <v>un</v>
          </cell>
          <cell r="D416" t="str">
            <v xml:space="preserve">Tapa métalica y marco para acometida de acueducto </v>
          </cell>
          <cell r="E416">
            <v>89250</v>
          </cell>
        </row>
        <row r="417">
          <cell r="B417" t="str">
            <v>ITAPP</v>
          </cell>
          <cell r="C417" t="str">
            <v>un</v>
          </cell>
          <cell r="D417" t="str">
            <v>Tapa polimérica de 0,30m x 0,30m (e=4mm), Incluye bisagras</v>
          </cell>
          <cell r="E417">
            <v>130900</v>
          </cell>
        </row>
        <row r="418">
          <cell r="B418" t="str">
            <v>ITAPP4</v>
          </cell>
          <cell r="C418" t="str">
            <v>un</v>
          </cell>
          <cell r="D418" t="str">
            <v>Tapa polimérica de 0,60m x 0,60m (e=4mm), Incluye bisagras</v>
          </cell>
          <cell r="E418">
            <v>238000</v>
          </cell>
        </row>
        <row r="419">
          <cell r="B419" t="str">
            <v>ITAPP1</v>
          </cell>
          <cell r="C419" t="str">
            <v>un</v>
          </cell>
          <cell r="D419" t="str">
            <v>Tapa polimérica de 0,90m x 0,90m (e=4mm), Incluye bisagras</v>
          </cell>
          <cell r="E419">
            <v>333200</v>
          </cell>
        </row>
        <row r="420">
          <cell r="B420" t="str">
            <v>ITAPP2</v>
          </cell>
          <cell r="C420" t="str">
            <v>un</v>
          </cell>
          <cell r="D420" t="str">
            <v>Tapa polimérica de 1,00m x 0,50m (e=4mm), Incluye bisagras</v>
          </cell>
          <cell r="E420">
            <v>238000</v>
          </cell>
        </row>
        <row r="421">
          <cell r="B421" t="str">
            <v>ITAPP3</v>
          </cell>
          <cell r="C421" t="str">
            <v>un</v>
          </cell>
          <cell r="D421" t="str">
            <v>Tapa polimérica de 1,10m x 1,00m (e=4mm), Incluye bisagras</v>
          </cell>
          <cell r="E421">
            <v>416500</v>
          </cell>
        </row>
        <row r="422">
          <cell r="B422" t="str">
            <v>ITAPP5</v>
          </cell>
          <cell r="C422" t="str">
            <v>un</v>
          </cell>
          <cell r="D422" t="str">
            <v>Tapa polimérica de 0,85m x 0,90m (e=4mm), Incluye bisagras</v>
          </cell>
          <cell r="E422">
            <v>321300</v>
          </cell>
        </row>
        <row r="423">
          <cell r="B423" t="str">
            <v>ITMH1</v>
          </cell>
          <cell r="C423" t="str">
            <v>un</v>
          </cell>
          <cell r="D423" t="str">
            <v>Tapa polimérica para cámaras de inspección y/o aliviadero de alcantarillado 1,2m de diámetro</v>
          </cell>
          <cell r="E423">
            <v>307892.26999999996</v>
          </cell>
        </row>
        <row r="424">
          <cell r="B424" t="str">
            <v>ITAVM</v>
          </cell>
          <cell r="C424" t="str">
            <v>un</v>
          </cell>
          <cell r="D424" t="str">
            <v>Tapa válvula metálica</v>
          </cell>
          <cell r="E424">
            <v>22086.399999999998</v>
          </cell>
        </row>
        <row r="425">
          <cell r="B425" t="str">
            <v>ITRAA</v>
          </cell>
          <cell r="C425" t="str">
            <v>un</v>
          </cell>
          <cell r="D425" t="str">
            <v>Tarjetas para referenciación de elementos de redes de acueducto y alcantarillado</v>
          </cell>
          <cell r="E425">
            <v>749.69999999999993</v>
          </cell>
        </row>
        <row r="426">
          <cell r="B426" t="str">
            <v>ITEAC</v>
          </cell>
          <cell r="C426" t="str">
            <v>un</v>
          </cell>
          <cell r="D426" t="str">
            <v>Teja de asbesto cemento de 0,90mx1,80m</v>
          </cell>
          <cell r="E426">
            <v>23400</v>
          </cell>
        </row>
        <row r="427">
          <cell r="B427" t="str">
            <v>ITAPA</v>
          </cell>
          <cell r="C427" t="str">
            <v>un</v>
          </cell>
          <cell r="D427" t="str">
            <v>Teja AJONIT POLIC. ADRI 0,7 mm (Cristal 00) No. 10</v>
          </cell>
          <cell r="E427">
            <v>75463</v>
          </cell>
        </row>
        <row r="428">
          <cell r="B428" t="str">
            <v>IT</v>
          </cell>
          <cell r="C428" t="str">
            <v>un</v>
          </cell>
          <cell r="D428" t="str">
            <v>Toma</v>
          </cell>
          <cell r="E428">
            <v>4000</v>
          </cell>
        </row>
        <row r="429">
          <cell r="B429" t="str">
            <v>ITCD</v>
          </cell>
          <cell r="C429" t="str">
            <v>un</v>
          </cell>
          <cell r="D429" t="str">
            <v>Toma corriente doble</v>
          </cell>
          <cell r="E429">
            <v>5950</v>
          </cell>
        </row>
        <row r="430">
          <cell r="B430" t="str">
            <v>ITCGF</v>
          </cell>
          <cell r="C430" t="str">
            <v>un</v>
          </cell>
          <cell r="D430" t="str">
            <v>Toma corriente GFCI</v>
          </cell>
          <cell r="E430">
            <v>38000</v>
          </cell>
        </row>
        <row r="431">
          <cell r="B431" t="str">
            <v>ITI</v>
          </cell>
          <cell r="C431" t="str">
            <v>un</v>
          </cell>
          <cell r="D431" t="str">
            <v>Toma interruptor</v>
          </cell>
          <cell r="E431">
            <v>3000</v>
          </cell>
        </row>
        <row r="432">
          <cell r="B432" t="str">
            <v>ITDPT</v>
          </cell>
          <cell r="C432" t="str">
            <v>un</v>
          </cell>
          <cell r="D432" t="str">
            <v>Toma doble + polo a tierra</v>
          </cell>
          <cell r="E432">
            <v>3990</v>
          </cell>
        </row>
        <row r="433">
          <cell r="B433" t="str">
            <v>ITL125V</v>
          </cell>
          <cell r="C433" t="str">
            <v>un</v>
          </cell>
          <cell r="D433" t="str">
            <v>toma leviton 125 V</v>
          </cell>
          <cell r="E433">
            <v>4500</v>
          </cell>
        </row>
        <row r="434">
          <cell r="B434" t="str">
            <v>ITPC</v>
          </cell>
          <cell r="C434" t="str">
            <v>gl</v>
          </cell>
          <cell r="D434" t="str">
            <v>Tornillos, pernos y conectores</v>
          </cell>
          <cell r="E434">
            <v>65000</v>
          </cell>
        </row>
        <row r="435">
          <cell r="B435" t="str">
            <v>ITEDOR</v>
          </cell>
          <cell r="C435" t="str">
            <v>un</v>
          </cell>
          <cell r="D435" t="str">
            <v>Tornillo espaciador</v>
          </cell>
          <cell r="E435">
            <v>7600</v>
          </cell>
        </row>
        <row r="436">
          <cell r="B436" t="str">
            <v>ITE5/8</v>
          </cell>
          <cell r="C436" t="str">
            <v>un</v>
          </cell>
          <cell r="D436" t="str">
            <v>Tornillo espaciador 5/8" x 10"</v>
          </cell>
          <cell r="E436">
            <v>6000</v>
          </cell>
        </row>
        <row r="437">
          <cell r="B437" t="str">
            <v>ITE</v>
          </cell>
          <cell r="C437" t="str">
            <v>un</v>
          </cell>
          <cell r="D437" t="str">
            <v>Tornillo espigo 4.7mm x 25cm</v>
          </cell>
          <cell r="E437">
            <v>152813</v>
          </cell>
        </row>
        <row r="438">
          <cell r="B438" t="str">
            <v>ITTM3</v>
          </cell>
          <cell r="C438" t="str">
            <v>ml</v>
          </cell>
          <cell r="D438" t="str">
            <v>Torre en tubería metálica, Ø3"</v>
          </cell>
          <cell r="E438">
            <v>214329.71</v>
          </cell>
        </row>
        <row r="439">
          <cell r="B439" t="str">
            <v>ITTM4</v>
          </cell>
          <cell r="C439" t="str">
            <v>ml</v>
          </cell>
          <cell r="D439" t="str">
            <v>Torre en tubería metálica, Ø4"</v>
          </cell>
          <cell r="E439">
            <v>226229.71</v>
          </cell>
        </row>
        <row r="440">
          <cell r="B440" t="str">
            <v>ITDOR</v>
          </cell>
          <cell r="C440" t="str">
            <v>un</v>
          </cell>
          <cell r="D440" t="str">
            <v xml:space="preserve">Totalizador </v>
          </cell>
          <cell r="E440">
            <v>250000</v>
          </cell>
        </row>
        <row r="441">
          <cell r="B441" t="str">
            <v>ITDORTM18C</v>
          </cell>
          <cell r="C441" t="str">
            <v>un</v>
          </cell>
          <cell r="D441" t="str">
            <v>Totalizador para tablero monofásico de 18 circuitos</v>
          </cell>
          <cell r="E441">
            <v>190000</v>
          </cell>
        </row>
        <row r="442">
          <cell r="B442" t="str">
            <v>ITDORTM20C</v>
          </cell>
          <cell r="C442" t="str">
            <v>un</v>
          </cell>
          <cell r="D442" t="str">
            <v>Totalizador para tablero monofásico de 24 circuitos</v>
          </cell>
          <cell r="E442">
            <v>160000</v>
          </cell>
        </row>
        <row r="443">
          <cell r="B443" t="str">
            <v>ITG120L</v>
          </cell>
          <cell r="C443" t="str">
            <v>un</v>
          </cell>
          <cell r="D443" t="str">
            <v>Trampa de grasas 120L</v>
          </cell>
          <cell r="E443">
            <v>297500</v>
          </cell>
        </row>
        <row r="444">
          <cell r="B444" t="str">
            <v>ITRA10</v>
          </cell>
          <cell r="C444" t="str">
            <v>ml</v>
          </cell>
          <cell r="D444" t="str">
            <v>transformador monofásico 10 kVA</v>
          </cell>
          <cell r="E444">
            <v>1834050</v>
          </cell>
        </row>
        <row r="445">
          <cell r="B445" t="str">
            <v>ITRA37</v>
          </cell>
          <cell r="C445" t="str">
            <v>un</v>
          </cell>
          <cell r="D445" t="str">
            <v>Transformador monofásico 37.5kVA</v>
          </cell>
          <cell r="E445">
            <v>2753300</v>
          </cell>
        </row>
        <row r="446">
          <cell r="B446" t="str">
            <v>ITRAI</v>
          </cell>
          <cell r="C446" t="str">
            <v>ml</v>
          </cell>
          <cell r="D446" t="str">
            <v>Trenza de Al. N°2 AWG</v>
          </cell>
          <cell r="E446">
            <v>9500</v>
          </cell>
        </row>
        <row r="447">
          <cell r="B447" t="str">
            <v>ITRI</v>
          </cell>
          <cell r="C447" t="str">
            <v>m3</v>
          </cell>
          <cell r="D447" t="str">
            <v>Triturado</v>
          </cell>
          <cell r="E447">
            <v>60000</v>
          </cell>
        </row>
        <row r="448">
          <cell r="B448" t="str">
            <v>ITPTS</v>
          </cell>
          <cell r="C448" t="str">
            <v>m</v>
          </cell>
          <cell r="D448" t="str">
            <v>Tubería acero rectangular PTS de 50mm X 150mm</v>
          </cell>
          <cell r="E448">
            <v>77707</v>
          </cell>
        </row>
        <row r="449">
          <cell r="B449" t="str">
            <v>ITPTS1</v>
          </cell>
          <cell r="C449" t="str">
            <v>m</v>
          </cell>
          <cell r="D449" t="str">
            <v>Tubería acero rectangular PTS de 70mm X 70mm</v>
          </cell>
          <cell r="E449">
            <v>75400</v>
          </cell>
        </row>
        <row r="450">
          <cell r="B450" t="str">
            <v>ITFM3/4</v>
          </cell>
          <cell r="C450" t="str">
            <v>ml</v>
          </cell>
          <cell r="D450" t="str">
            <v>Tubería flexible metálica 3/4" #8</v>
          </cell>
          <cell r="E450">
            <v>17850</v>
          </cell>
        </row>
        <row r="451">
          <cell r="B451" t="str">
            <v>ITCE</v>
          </cell>
          <cell r="C451" t="str">
            <v>ml</v>
          </cell>
          <cell r="D451" t="str">
            <v>Tuberia cerrada estructural astm A500 grado C</v>
          </cell>
          <cell r="E451">
            <v>13783</v>
          </cell>
        </row>
        <row r="452">
          <cell r="B452" t="str">
            <v>ITO</v>
          </cell>
          <cell r="C452" t="str">
            <v>un</v>
          </cell>
          <cell r="D452" t="str">
            <v>Tuerca de ojo</v>
          </cell>
          <cell r="E452">
            <v>5250</v>
          </cell>
        </row>
        <row r="453">
          <cell r="B453" t="str">
            <v>ITIMC3/4</v>
          </cell>
          <cell r="C453" t="str">
            <v>ml</v>
          </cell>
          <cell r="D453" t="str">
            <v>Tubo IMC 3/4"</v>
          </cell>
          <cell r="E453">
            <v>10000</v>
          </cell>
        </row>
        <row r="454">
          <cell r="B454" t="str">
            <v>ITEMT</v>
          </cell>
          <cell r="C454" t="str">
            <v>un</v>
          </cell>
          <cell r="D454" t="str">
            <v>Tubo EMT</v>
          </cell>
          <cell r="E454">
            <v>5355</v>
          </cell>
        </row>
        <row r="455">
          <cell r="B455" t="str">
            <v>ITEMT1</v>
          </cell>
          <cell r="C455" t="str">
            <v>ml</v>
          </cell>
          <cell r="D455" t="str">
            <v>Tubo EMT 1''</v>
          </cell>
          <cell r="E455">
            <v>13500</v>
          </cell>
        </row>
        <row r="456">
          <cell r="B456" t="str">
            <v>ITIMC 1 1/4'' x 3m</v>
          </cell>
          <cell r="C456" t="str">
            <v>ml</v>
          </cell>
          <cell r="D456" t="str">
            <v>Tubo IMC 1 1/4'' x 3 m</v>
          </cell>
          <cell r="E456">
            <v>29166.899999999998</v>
          </cell>
        </row>
        <row r="457">
          <cell r="B457" t="str">
            <v>ITIMC2"X 3m</v>
          </cell>
          <cell r="C457" t="str">
            <v>un</v>
          </cell>
          <cell r="D457" t="str">
            <v>Tubo IMC 2'' x 3 m</v>
          </cell>
          <cell r="E457">
            <v>97223</v>
          </cell>
        </row>
        <row r="458">
          <cell r="B458" t="str">
            <v>ITICION</v>
          </cell>
          <cell r="C458" t="str">
            <v>un</v>
          </cell>
          <cell r="D458" t="str">
            <v>Tubo iluminación</v>
          </cell>
          <cell r="E458">
            <v>20000</v>
          </cell>
        </row>
        <row r="459">
          <cell r="B459" t="str">
            <v>ITPVC3/4</v>
          </cell>
          <cell r="C459" t="str">
            <v>ml</v>
          </cell>
          <cell r="D459" t="str">
            <v>Tubo PVC 3/4</v>
          </cell>
          <cell r="E459">
            <v>3201</v>
          </cell>
        </row>
        <row r="460">
          <cell r="B460" t="str">
            <v>IUIMC3/4</v>
          </cell>
          <cell r="C460" t="str">
            <v>un</v>
          </cell>
          <cell r="D460" t="str">
            <v>Union IMC 3/4"</v>
          </cell>
          <cell r="E460">
            <v>1500</v>
          </cell>
        </row>
        <row r="461">
          <cell r="B461" t="str">
            <v>IVC5/8</v>
          </cell>
          <cell r="C461" t="str">
            <v>un</v>
          </cell>
          <cell r="D461" t="str">
            <v>Varilla Copperweld 5/8" x 2.4m</v>
          </cell>
          <cell r="E461">
            <v>41061</v>
          </cell>
        </row>
        <row r="462">
          <cell r="B462" t="str">
            <v>IVA</v>
          </cell>
          <cell r="C462" t="str">
            <v>un</v>
          </cell>
          <cell r="D462" t="str">
            <v>Varilla de anclaje</v>
          </cell>
          <cell r="E462">
            <v>25000</v>
          </cell>
        </row>
        <row r="463">
          <cell r="B463" t="str">
            <v>IVA1/2</v>
          </cell>
          <cell r="C463" t="str">
            <v>un</v>
          </cell>
          <cell r="D463" t="str">
            <v xml:space="preserve">Varilla de anclaje, Ø1/2" </v>
          </cell>
          <cell r="E463">
            <v>15590</v>
          </cell>
        </row>
        <row r="464">
          <cell r="B464" t="str">
            <v>IVA5/8</v>
          </cell>
          <cell r="C464" t="str">
            <v>un</v>
          </cell>
          <cell r="D464" t="str">
            <v xml:space="preserve">Varilla de anclaje, Ø5/8" </v>
          </cell>
          <cell r="E464">
            <v>30750</v>
          </cell>
        </row>
        <row r="465">
          <cell r="B465" t="str">
            <v>IVA3/4</v>
          </cell>
          <cell r="C465" t="str">
            <v>un</v>
          </cell>
          <cell r="D465" t="str">
            <v xml:space="preserve">Varilla de anclaje, Ø3/4" </v>
          </cell>
          <cell r="E465">
            <v>46750</v>
          </cell>
        </row>
        <row r="466">
          <cell r="B466" t="str">
            <v>IVPT</v>
          </cell>
          <cell r="C466" t="str">
            <v>un</v>
          </cell>
          <cell r="D466" t="str">
            <v>Varilla puesta tierra 2,4 m</v>
          </cell>
          <cell r="E466">
            <v>91630</v>
          </cell>
        </row>
        <row r="467">
          <cell r="B467" t="str">
            <v>IVCEA</v>
          </cell>
          <cell r="C467" t="str">
            <v>un</v>
          </cell>
          <cell r="D467" t="str">
            <v xml:space="preserve">Ventana con vidrio plano fijo de1,20mx1,20m y 4mm de espesor y celosías con marco en periferia de aluminio </v>
          </cell>
          <cell r="E467">
            <v>130900</v>
          </cell>
        </row>
        <row r="468">
          <cell r="B468" t="str">
            <v>IVCR</v>
          </cell>
          <cell r="C468" t="str">
            <v>un</v>
          </cell>
          <cell r="D468" t="str">
            <v>Ventana con vidrio plano fijo de 1,0mx1,0m y 4mm de espesor, incluye dos manos de pintura anticorrosiva y reja metálica</v>
          </cell>
          <cell r="E468">
            <v>345100</v>
          </cell>
        </row>
        <row r="469">
          <cell r="B469" t="str">
            <v>IVCR1</v>
          </cell>
          <cell r="C469" t="str">
            <v>un</v>
          </cell>
          <cell r="D469" t="str">
            <v>Ventana con vidrio plano fijo de 0,60mx0,40m y 4mm de espesor, incluye dos manos de pintura anticorrosiva y reja metálica</v>
          </cell>
          <cell r="E469">
            <v>226100</v>
          </cell>
        </row>
        <row r="470">
          <cell r="B470" t="str">
            <v>IVCA</v>
          </cell>
          <cell r="C470" t="str">
            <v>un</v>
          </cell>
          <cell r="D470" t="str">
            <v>Ventana corrediza en aluminio crudo de 1m x 1m, incluye vidrio laminado de 6 mm de espesor</v>
          </cell>
          <cell r="E470">
            <v>119000</v>
          </cell>
        </row>
        <row r="471">
          <cell r="B471" t="str">
            <v>IVCA1</v>
          </cell>
          <cell r="C471" t="str">
            <v>un</v>
          </cell>
          <cell r="D471" t="str">
            <v>Ventana corrediza en aluminio crudo de 0,6m x 0,4m, incluye vidrio laminado de 6 mm de espesor</v>
          </cell>
          <cell r="E471">
            <v>65450</v>
          </cell>
        </row>
        <row r="472">
          <cell r="B472" t="str">
            <v>IVAI1</v>
          </cell>
          <cell r="C472" t="str">
            <v>un</v>
          </cell>
          <cell r="D472" t="str">
            <v>Vertedero triangular en acero inoxidable e= 5mm de 0,6m de ancho y 0,5m de altura (incluye pernos tipo ancla de cuña de 1/4" x  2 1/4" en acero inoxidable y empaque de neopreno)</v>
          </cell>
          <cell r="E472">
            <v>273700</v>
          </cell>
        </row>
        <row r="473">
          <cell r="B473" t="str">
            <v>IVAI</v>
          </cell>
          <cell r="C473" t="str">
            <v>un</v>
          </cell>
          <cell r="D473" t="str">
            <v>Vertedero rectangular y triangular soldados entre si en acero inoxidable e= 5 mm (incluye pernos tipo ancla de cuña de 1/4" x  2 1/4" en acero inoxidable y empaque de neopreno)</v>
          </cell>
          <cell r="E473">
            <v>321300</v>
          </cell>
        </row>
        <row r="474">
          <cell r="B474" t="str">
            <v>IVAI2</v>
          </cell>
          <cell r="C474" t="str">
            <v>un</v>
          </cell>
          <cell r="D474" t="str">
            <v>Vertederos rectangulares soldados entre si en acero inoxidable e= 5 mm (incluye pernos tipo ancla de cuña de 1/4" x  2 1/4" en acero inoxidable y empaque de neopreno)</v>
          </cell>
          <cell r="E474">
            <v>524076</v>
          </cell>
        </row>
        <row r="475">
          <cell r="B475" t="str">
            <v>IVM</v>
          </cell>
          <cell r="C475" t="str">
            <v>un</v>
          </cell>
          <cell r="D475" t="str">
            <v>vestida monofasica para transformador</v>
          </cell>
          <cell r="E475">
            <v>750000</v>
          </cell>
        </row>
        <row r="476">
          <cell r="B476" t="str">
            <v>IVMPP</v>
          </cell>
          <cell r="C476" t="str">
            <v>un</v>
          </cell>
          <cell r="D476" t="str">
            <v>vestida monofasica para porte primario</v>
          </cell>
          <cell r="E476">
            <v>75000</v>
          </cell>
        </row>
        <row r="477">
          <cell r="B477" t="str">
            <v>IVP</v>
          </cell>
          <cell r="C477" t="str">
            <v>un</v>
          </cell>
          <cell r="D477" t="str">
            <v>Vidrio plano transparente para ventana de 1,0m x 0,50m y 3mm de espesor</v>
          </cell>
          <cell r="E477">
            <v>124950</v>
          </cell>
        </row>
        <row r="478">
          <cell r="B478" t="str">
            <v>IVC1</v>
          </cell>
          <cell r="C478" t="str">
            <v>ml</v>
          </cell>
          <cell r="D478" t="str">
            <v>Viga cajón PHR 100X50 e=1,50 mm</v>
          </cell>
          <cell r="E478">
            <v>21637.174999999999</v>
          </cell>
        </row>
        <row r="479">
          <cell r="B479" t="str">
            <v>IVC2</v>
          </cell>
          <cell r="C479" t="str">
            <v>ml</v>
          </cell>
          <cell r="D479" t="str">
            <v>Viga cajón PHR 160X60 e=2,00 mm</v>
          </cell>
          <cell r="E479">
            <v>23115.75</v>
          </cell>
        </row>
        <row r="480">
          <cell r="B480" t="str">
            <v>IVC</v>
          </cell>
          <cell r="C480" t="str">
            <v>ml</v>
          </cell>
          <cell r="D480" t="str">
            <v>Viga cajon PHR 305X80 e=3 mm</v>
          </cell>
          <cell r="E480">
            <v>26607.269500000002</v>
          </cell>
        </row>
        <row r="481">
          <cell r="B481" t="str">
            <v>IVIPE80</v>
          </cell>
          <cell r="C481" t="str">
            <v>ml</v>
          </cell>
          <cell r="D481" t="str">
            <v>Viga IPE 80mm</v>
          </cell>
          <cell r="E481">
            <v>18000</v>
          </cell>
        </row>
        <row r="482">
          <cell r="B482" t="str">
            <v>IVIPE100</v>
          </cell>
          <cell r="C482" t="str">
            <v>ml</v>
          </cell>
          <cell r="D482" t="str">
            <v>Viga IPE 100mm</v>
          </cell>
          <cell r="E482">
            <v>28000</v>
          </cell>
        </row>
        <row r="483">
          <cell r="B483">
            <v>0</v>
          </cell>
          <cell r="C483">
            <v>0</v>
          </cell>
          <cell r="D483">
            <v>0</v>
          </cell>
          <cell r="E483">
            <v>0</v>
          </cell>
        </row>
        <row r="484">
          <cell r="B484">
            <v>0</v>
          </cell>
          <cell r="C484">
            <v>0</v>
          </cell>
          <cell r="D484">
            <v>0</v>
          </cell>
          <cell r="E484">
            <v>0</v>
          </cell>
        </row>
        <row r="485">
          <cell r="B485">
            <v>0</v>
          </cell>
          <cell r="C485">
            <v>0</v>
          </cell>
          <cell r="D485">
            <v>0</v>
          </cell>
          <cell r="E485">
            <v>0</v>
          </cell>
        </row>
        <row r="486">
          <cell r="B486">
            <v>0</v>
          </cell>
          <cell r="C486">
            <v>0</v>
          </cell>
          <cell r="D486">
            <v>0</v>
          </cell>
          <cell r="E486">
            <v>0</v>
          </cell>
        </row>
        <row r="487">
          <cell r="B487" t="str">
            <v>LISTADO DE CONCRETOS</v>
          </cell>
          <cell r="C487">
            <v>0</v>
          </cell>
          <cell r="D487">
            <v>0</v>
          </cell>
          <cell r="E487">
            <v>0</v>
          </cell>
        </row>
        <row r="488">
          <cell r="E488" t="str">
            <v>Can</v>
          </cell>
        </row>
        <row r="489">
          <cell r="B489">
            <v>0</v>
          </cell>
          <cell r="C489" t="str">
            <v>m3</v>
          </cell>
          <cell r="D489" t="str">
            <v>Concreto de 28 Mpa (4000psi)</v>
          </cell>
          <cell r="E489" t="str">
            <v>1.1,5.1,75</v>
          </cell>
        </row>
        <row r="490">
          <cell r="B490" t="str">
            <v>IARE</v>
          </cell>
          <cell r="C490" t="str">
            <v>m3</v>
          </cell>
          <cell r="D490" t="str">
            <v>Arena</v>
          </cell>
          <cell r="E490">
            <v>0.53</v>
          </cell>
        </row>
        <row r="491">
          <cell r="B491" t="str">
            <v>ITRI</v>
          </cell>
          <cell r="C491" t="str">
            <v>m3</v>
          </cell>
          <cell r="D491" t="str">
            <v>Triturado</v>
          </cell>
          <cell r="E491">
            <v>0.62</v>
          </cell>
        </row>
        <row r="492">
          <cell r="B492" t="str">
            <v>TI</v>
          </cell>
          <cell r="C492" t="str">
            <v>m3</v>
          </cell>
          <cell r="D492" t="str">
            <v>Transporte interno</v>
          </cell>
          <cell r="E492">
            <v>1.1499999999999999</v>
          </cell>
        </row>
        <row r="493">
          <cell r="B493" t="str">
            <v>ICEM</v>
          </cell>
          <cell r="C493" t="str">
            <v>bul</v>
          </cell>
          <cell r="D493" t="str">
            <v>Cemento (incluye transporte)</v>
          </cell>
          <cell r="E493">
            <v>9</v>
          </cell>
        </row>
        <row r="494">
          <cell r="B494" t="str">
            <v>ECON</v>
          </cell>
          <cell r="C494" t="str">
            <v>m3</v>
          </cell>
          <cell r="D494" t="str">
            <v>Concretadora + vibrador</v>
          </cell>
          <cell r="E494">
            <v>1</v>
          </cell>
        </row>
        <row r="495">
          <cell r="B495" t="str">
            <v>IC28Mpa</v>
          </cell>
          <cell r="C495" t="str">
            <v>m3</v>
          </cell>
          <cell r="D495" t="str">
            <v>Concreto de 28 Mpa (4000psi)</v>
          </cell>
          <cell r="E495">
            <v>0</v>
          </cell>
        </row>
        <row r="496">
          <cell r="D496">
            <v>0</v>
          </cell>
          <cell r="E496">
            <v>0</v>
          </cell>
        </row>
        <row r="497">
          <cell r="B497">
            <v>0</v>
          </cell>
          <cell r="C497" t="str">
            <v>m3</v>
          </cell>
          <cell r="D497" t="str">
            <v>Concreto de 24.5 Mpa (3500psi)</v>
          </cell>
          <cell r="E497" t="str">
            <v>1.2.2</v>
          </cell>
        </row>
        <row r="498">
          <cell r="B498" t="str">
            <v>IARE</v>
          </cell>
          <cell r="C498" t="str">
            <v>m3</v>
          </cell>
          <cell r="D498" t="str">
            <v>Arena</v>
          </cell>
          <cell r="E498">
            <v>0.67</v>
          </cell>
        </row>
        <row r="499">
          <cell r="B499" t="str">
            <v>ITRI</v>
          </cell>
          <cell r="C499" t="str">
            <v>m3</v>
          </cell>
          <cell r="D499" t="str">
            <v>Triturado</v>
          </cell>
          <cell r="E499">
            <v>0.67</v>
          </cell>
        </row>
        <row r="500">
          <cell r="B500" t="str">
            <v>TI</v>
          </cell>
          <cell r="C500" t="str">
            <v>m3</v>
          </cell>
          <cell r="D500" t="str">
            <v>Transporte interno</v>
          </cell>
          <cell r="E500">
            <v>1.34</v>
          </cell>
        </row>
        <row r="501">
          <cell r="B501" t="str">
            <v>ICEM</v>
          </cell>
          <cell r="C501" t="str">
            <v>bul</v>
          </cell>
          <cell r="D501" t="str">
            <v>Cemento (incluye transporte)</v>
          </cell>
          <cell r="E501">
            <v>8.5</v>
          </cell>
        </row>
        <row r="502">
          <cell r="B502" t="str">
            <v>ECON</v>
          </cell>
          <cell r="C502" t="str">
            <v>m3</v>
          </cell>
          <cell r="D502" t="str">
            <v>Concretadora + vibrador</v>
          </cell>
          <cell r="E502">
            <v>3</v>
          </cell>
        </row>
        <row r="503">
          <cell r="B503" t="str">
            <v>IC24Mpa</v>
          </cell>
          <cell r="C503" t="str">
            <v>m3</v>
          </cell>
          <cell r="D503" t="str">
            <v>Concreto de 24.5 Mpa (3500psi)</v>
          </cell>
          <cell r="E503">
            <v>0</v>
          </cell>
        </row>
        <row r="504">
          <cell r="D504">
            <v>0</v>
          </cell>
          <cell r="E504">
            <v>0</v>
          </cell>
        </row>
        <row r="505">
          <cell r="B505">
            <v>0</v>
          </cell>
          <cell r="C505" t="str">
            <v>m3</v>
          </cell>
          <cell r="D505" t="str">
            <v>Concreto de 21 Mpa (3000psi)</v>
          </cell>
          <cell r="E505" t="str">
            <v>1.2.3,5</v>
          </cell>
        </row>
        <row r="506">
          <cell r="B506" t="str">
            <v>IARE</v>
          </cell>
          <cell r="C506" t="str">
            <v>m3</v>
          </cell>
          <cell r="D506" t="str">
            <v>Arena</v>
          </cell>
          <cell r="E506">
            <v>0.52</v>
          </cell>
        </row>
        <row r="507">
          <cell r="B507" t="str">
            <v>ITRI</v>
          </cell>
          <cell r="C507" t="str">
            <v>m3</v>
          </cell>
          <cell r="D507" t="str">
            <v>Triturado</v>
          </cell>
          <cell r="E507">
            <v>0.9</v>
          </cell>
        </row>
        <row r="508">
          <cell r="B508" t="str">
            <v>TI</v>
          </cell>
          <cell r="C508" t="str">
            <v>m3</v>
          </cell>
          <cell r="D508" t="str">
            <v>Transporte interno</v>
          </cell>
          <cell r="E508">
            <v>1.42</v>
          </cell>
        </row>
        <row r="509">
          <cell r="B509" t="str">
            <v>ICEM</v>
          </cell>
          <cell r="C509" t="str">
            <v>bul</v>
          </cell>
          <cell r="D509" t="str">
            <v>Cemento (incluye transporte)</v>
          </cell>
          <cell r="E509">
            <v>6.5</v>
          </cell>
        </row>
        <row r="510">
          <cell r="B510" t="str">
            <v>ECON</v>
          </cell>
          <cell r="C510" t="str">
            <v>m3</v>
          </cell>
          <cell r="D510" t="str">
            <v>Concretadora + vibrador</v>
          </cell>
          <cell r="E510">
            <v>3</v>
          </cell>
        </row>
        <row r="511">
          <cell r="B511" t="str">
            <v>IC21Mpa</v>
          </cell>
          <cell r="C511" t="str">
            <v>m3</v>
          </cell>
          <cell r="D511" t="str">
            <v>Concreto de 21 Mpa (3000psi)</v>
          </cell>
          <cell r="E511">
            <v>0</v>
          </cell>
        </row>
        <row r="512">
          <cell r="D512">
            <v>0</v>
          </cell>
          <cell r="E512">
            <v>0</v>
          </cell>
        </row>
        <row r="513">
          <cell r="B513">
            <v>0</v>
          </cell>
          <cell r="C513" t="str">
            <v>m3</v>
          </cell>
          <cell r="D513" t="str">
            <v>Concreto de 17 Mpa (2500psi)</v>
          </cell>
          <cell r="E513" t="str">
            <v>1.2,5.4,5</v>
          </cell>
        </row>
        <row r="514">
          <cell r="B514" t="str">
            <v>IAREN</v>
          </cell>
          <cell r="C514" t="str">
            <v>m3</v>
          </cell>
          <cell r="D514" t="str">
            <v>Arenilla</v>
          </cell>
          <cell r="E514">
            <v>0.52</v>
          </cell>
        </row>
        <row r="515">
          <cell r="B515" t="str">
            <v>ITRI</v>
          </cell>
          <cell r="C515" t="str">
            <v>m3</v>
          </cell>
          <cell r="D515" t="str">
            <v>Triturado</v>
          </cell>
          <cell r="E515">
            <v>0.9</v>
          </cell>
        </row>
        <row r="516">
          <cell r="B516" t="str">
            <v>TI</v>
          </cell>
          <cell r="C516" t="str">
            <v>m3</v>
          </cell>
          <cell r="D516" t="str">
            <v>Transporte interno</v>
          </cell>
          <cell r="E516">
            <v>1.42</v>
          </cell>
        </row>
        <row r="517">
          <cell r="B517" t="str">
            <v>ICEM</v>
          </cell>
          <cell r="C517" t="str">
            <v>bul</v>
          </cell>
          <cell r="D517" t="str">
            <v>Cemento (incluye transporte)</v>
          </cell>
          <cell r="E517">
            <v>6.5</v>
          </cell>
        </row>
        <row r="518">
          <cell r="B518" t="str">
            <v>ECON</v>
          </cell>
          <cell r="C518" t="str">
            <v>m3</v>
          </cell>
          <cell r="D518" t="str">
            <v>Concretadora + vibrador</v>
          </cell>
          <cell r="E518">
            <v>3</v>
          </cell>
        </row>
        <row r="519">
          <cell r="B519" t="str">
            <v>IC17Mpa</v>
          </cell>
          <cell r="C519" t="str">
            <v>m3</v>
          </cell>
          <cell r="D519" t="str">
            <v>Concreto de 17 Mpa (2500psi)</v>
          </cell>
          <cell r="E519">
            <v>0</v>
          </cell>
        </row>
        <row r="520">
          <cell r="D520">
            <v>0</v>
          </cell>
          <cell r="E520">
            <v>0</v>
          </cell>
        </row>
        <row r="521">
          <cell r="B521">
            <v>0</v>
          </cell>
          <cell r="C521" t="str">
            <v>m3</v>
          </cell>
          <cell r="D521" t="str">
            <v>Concreto de 13 Mpa (2000psi)</v>
          </cell>
          <cell r="E521" t="str">
            <v>1.3.5</v>
          </cell>
        </row>
        <row r="522">
          <cell r="B522" t="str">
            <v>IAREN</v>
          </cell>
          <cell r="C522" t="str">
            <v>m3</v>
          </cell>
          <cell r="D522" t="str">
            <v>Arenilla</v>
          </cell>
          <cell r="E522">
            <v>0.55500000000000005</v>
          </cell>
        </row>
        <row r="523">
          <cell r="B523" t="str">
            <v>ITRI</v>
          </cell>
          <cell r="C523" t="str">
            <v>m3</v>
          </cell>
          <cell r="D523" t="str">
            <v>Triturado</v>
          </cell>
          <cell r="E523">
            <v>0.92</v>
          </cell>
        </row>
        <row r="524">
          <cell r="B524" t="str">
            <v>TI</v>
          </cell>
          <cell r="C524" t="str">
            <v>m3</v>
          </cell>
          <cell r="D524" t="str">
            <v>Transporte interno</v>
          </cell>
          <cell r="E524">
            <v>1.4750000000000001</v>
          </cell>
        </row>
        <row r="525">
          <cell r="B525" t="str">
            <v>ICEM</v>
          </cell>
          <cell r="C525" t="str">
            <v>bul</v>
          </cell>
          <cell r="D525" t="str">
            <v>Cemento (incluye transporte)</v>
          </cell>
          <cell r="E525">
            <v>4.5</v>
          </cell>
        </row>
        <row r="526">
          <cell r="B526" t="str">
            <v>ECON</v>
          </cell>
          <cell r="C526" t="str">
            <v>m3</v>
          </cell>
          <cell r="D526" t="str">
            <v>Concretadora + vibrador</v>
          </cell>
          <cell r="E526">
            <v>3</v>
          </cell>
        </row>
        <row r="527">
          <cell r="B527" t="str">
            <v>IC13Mpa</v>
          </cell>
          <cell r="C527" t="str">
            <v xml:space="preserve">Total </v>
          </cell>
          <cell r="D527" t="str">
            <v>Concreto de 13 Mpa (2000psi)</v>
          </cell>
          <cell r="E527">
            <v>0</v>
          </cell>
        </row>
        <row r="528">
          <cell r="D528">
            <v>0</v>
          </cell>
          <cell r="E528">
            <v>0</v>
          </cell>
        </row>
        <row r="529">
          <cell r="B529" t="str">
            <v>ICCIC</v>
          </cell>
          <cell r="C529" t="str">
            <v>m3</v>
          </cell>
          <cell r="D529" t="str">
            <v>Concreto ciclópeo de f´c=211 kg/cm2 50% sobre tamaño emáx=0,20m</v>
          </cell>
          <cell r="E529">
            <v>0</v>
          </cell>
        </row>
        <row r="530">
          <cell r="D530">
            <v>0</v>
          </cell>
          <cell r="E530">
            <v>0</v>
          </cell>
        </row>
        <row r="531">
          <cell r="B531">
            <v>0</v>
          </cell>
          <cell r="C531" t="str">
            <v>m3</v>
          </cell>
          <cell r="D531" t="str">
            <v>Mortero 17 Mpa (2500psi)</v>
          </cell>
          <cell r="E531" t="str">
            <v>1.3.5</v>
          </cell>
        </row>
        <row r="532">
          <cell r="B532" t="str">
            <v>IAREN</v>
          </cell>
          <cell r="C532" t="str">
            <v>m3</v>
          </cell>
          <cell r="D532" t="str">
            <v>Arenilla</v>
          </cell>
          <cell r="E532">
            <v>1.0900000000000001</v>
          </cell>
        </row>
        <row r="533">
          <cell r="B533" t="str">
            <v>TI</v>
          </cell>
          <cell r="C533" t="str">
            <v>m3</v>
          </cell>
          <cell r="D533" t="str">
            <v>Transporte interno</v>
          </cell>
          <cell r="E533">
            <v>1.0900000000000001</v>
          </cell>
        </row>
        <row r="534">
          <cell r="B534" t="str">
            <v>ICEM</v>
          </cell>
          <cell r="C534" t="str">
            <v>bul</v>
          </cell>
          <cell r="D534" t="str">
            <v>Cemento (incluye transporte)</v>
          </cell>
          <cell r="E534">
            <v>9</v>
          </cell>
        </row>
        <row r="535">
          <cell r="B535" t="str">
            <v>IM17Mpa</v>
          </cell>
          <cell r="C535" t="str">
            <v>m3</v>
          </cell>
          <cell r="D535" t="str">
            <v>Mortero 17 Mpa (2500psi)</v>
          </cell>
          <cell r="E535">
            <v>0</v>
          </cell>
        </row>
        <row r="536">
          <cell r="D536">
            <v>0</v>
          </cell>
          <cell r="E536">
            <v>0</v>
          </cell>
        </row>
        <row r="537">
          <cell r="D537">
            <v>0</v>
          </cell>
          <cell r="E537">
            <v>0</v>
          </cell>
        </row>
        <row r="538">
          <cell r="D538">
            <v>0</v>
          </cell>
          <cell r="E538">
            <v>0</v>
          </cell>
        </row>
      </sheetData>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sheetData sheetId="14" refreshError="1"/>
      <sheetData sheetId="15" refreshError="1"/>
      <sheetData sheetId="16"/>
      <sheetData sheetId="17"/>
      <sheetData sheetId="18"/>
      <sheetData sheetId="19" refreshError="1"/>
      <sheetData sheetId="20" refreshError="1"/>
      <sheetData sheetId="21" refreshError="1"/>
      <sheetData sheetId="22"/>
      <sheetData sheetId="23"/>
      <sheetData sheetId="24"/>
      <sheetData sheetId="25"/>
      <sheetData sheetId="26"/>
      <sheetData sheetId="27"/>
      <sheetData sheetId="28"/>
      <sheetData sheetId="29" refreshError="1"/>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
          <cell r="A1">
            <v>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 M.OBRA DETALLES"/>
      <sheetName val="1.0001"/>
      <sheetName val="1,0002"/>
      <sheetName val="9.1.2"/>
      <sheetName val="9.1.3"/>
      <sheetName val="9.1.4"/>
      <sheetName val="9.1.5"/>
      <sheetName val="9.1.17"/>
      <sheetName val="9.1.20"/>
      <sheetName val="10.1.9"/>
      <sheetName val="10.1.10"/>
      <sheetName val="11.1.1"/>
      <sheetName val="11.1.2"/>
      <sheetName val="11.1.3"/>
      <sheetName val="11.1.4"/>
      <sheetName val="11.1.5"/>
      <sheetName val="11.1.6"/>
      <sheetName val="12.1.3"/>
      <sheetName val="12.1.4"/>
      <sheetName val="13.1.1"/>
      <sheetName val="13.1.2"/>
      <sheetName val="14.1.1"/>
      <sheetName val="16.1.1"/>
      <sheetName val="18.1"/>
      <sheetName val="18.2"/>
      <sheetName val="18.3"/>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22.16"/>
      <sheetName val="22.17"/>
      <sheetName val="22.18"/>
      <sheetName val="22.22"/>
      <sheetName val="22.23"/>
      <sheetName val="22.24"/>
      <sheetName val="22.25"/>
      <sheetName val="22.26"/>
      <sheetName val="22.27"/>
      <sheetName val="1.11 (2)"/>
      <sheetName val="3,40 (2)"/>
      <sheetName val="1-02"/>
      <sheetName val="2-01"/>
      <sheetName val="2-02"/>
      <sheetName val="1-6"/>
      <sheetName val="3-5"/>
      <sheetName val="2-1"/>
      <sheetName val="1-3"/>
      <sheetName val="1-1"/>
      <sheetName val="1.1"/>
      <sheetName val="1.5"/>
      <sheetName val="1.6"/>
      <sheetName val="1.8"/>
      <sheetName val="1.9"/>
      <sheetName val="1.10"/>
      <sheetName val="1.11"/>
      <sheetName val="1,012"/>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B5" t="str">
            <v>Accesorios prefabricados para canaleta 12x5cm (Curvas, TEE, Derivaciones, etc)</v>
          </cell>
          <cell r="C5" t="str">
            <v>un</v>
          </cell>
          <cell r="D5">
            <v>21752.586206896554</v>
          </cell>
          <cell r="E5">
            <v>3480.4137931034488</v>
          </cell>
          <cell r="F5">
            <v>25233</v>
          </cell>
          <cell r="G5">
            <v>1.0625</v>
          </cell>
        </row>
        <row r="6">
          <cell r="B6" t="str">
            <v>Accesorios tubería EMT</v>
          </cell>
          <cell r="D6">
            <v>2000</v>
          </cell>
        </row>
        <row r="7">
          <cell r="B7" t="str">
            <v>Accesorios tuberia PVC de 3/4 " y 1"</v>
          </cell>
          <cell r="D7">
            <v>600</v>
          </cell>
        </row>
        <row r="8">
          <cell r="B8" t="str">
            <v>Accesorios y elementos de fijación (Chazo+tornillo+arandela)</v>
          </cell>
          <cell r="C8" t="str">
            <v>UN</v>
          </cell>
          <cell r="D8">
            <v>1206.8965517241379</v>
          </cell>
          <cell r="E8">
            <v>193.10344827586206</v>
          </cell>
          <cell r="F8">
            <v>1400</v>
          </cell>
          <cell r="G8">
            <v>0.3</v>
          </cell>
        </row>
        <row r="9">
          <cell r="B9" t="str">
            <v>Accesorios y elementos de fijación tomacorrientes</v>
          </cell>
          <cell r="D9">
            <v>1000</v>
          </cell>
        </row>
        <row r="10">
          <cell r="B10" t="str">
            <v>ACCESORIOS VARIOS instalación varilla puesta a tierra.</v>
          </cell>
          <cell r="C10" t="str">
            <v>un</v>
          </cell>
          <cell r="D10">
            <v>2800</v>
          </cell>
          <cell r="E10">
            <v>532</v>
          </cell>
          <cell r="F10">
            <v>3332</v>
          </cell>
          <cell r="G10">
            <v>-0.9</v>
          </cell>
        </row>
        <row r="11">
          <cell r="B11" t="str">
            <v>ACCESORIOS VARIOS SALIDAS ELECTRICAS (CINTA AISLASTE, AMARRAS PLASTICAS, ANILLOS).</v>
          </cell>
          <cell r="C11" t="str">
            <v>GB</v>
          </cell>
          <cell r="D11">
            <v>258.62068965517244</v>
          </cell>
          <cell r="E11">
            <v>41.379310344827594</v>
          </cell>
          <cell r="F11">
            <v>300</v>
          </cell>
          <cell r="G11">
            <v>0.1</v>
          </cell>
        </row>
        <row r="12">
          <cell r="B12" t="str">
            <v>Accesorios, correillas, conectores y marcaciones para alambres y cables en alimentadores</v>
          </cell>
          <cell r="C12" t="str">
            <v>GB</v>
          </cell>
          <cell r="D12">
            <v>4000</v>
          </cell>
          <cell r="F12">
            <v>4000</v>
          </cell>
        </row>
        <row r="13">
          <cell r="B13" t="str">
            <v>marcación Cinta peligro</v>
          </cell>
          <cell r="C13" t="str">
            <v>ML</v>
          </cell>
          <cell r="D13">
            <v>650</v>
          </cell>
          <cell r="E13">
            <v>123.5</v>
          </cell>
          <cell r="F13">
            <v>773.5</v>
          </cell>
          <cell r="G13">
            <v>0.01</v>
          </cell>
        </row>
        <row r="14">
          <cell r="B14" t="str">
            <v>Arena, cemento, estuco, pintura para efectuar resanes.</v>
          </cell>
          <cell r="D14">
            <v>23333.333333333332</v>
          </cell>
        </row>
        <row r="15">
          <cell r="B15" t="str">
            <v>Actualización de planos</v>
          </cell>
          <cell r="C15" t="str">
            <v>Un</v>
          </cell>
          <cell r="D15">
            <v>50000</v>
          </cell>
          <cell r="E15">
            <v>8000</v>
          </cell>
          <cell r="F15">
            <v>58000</v>
          </cell>
          <cell r="G15">
            <v>0</v>
          </cell>
        </row>
        <row r="16">
          <cell r="B16" t="str">
            <v>Anillos de marcación y cintillas impresora térmica.</v>
          </cell>
          <cell r="D16">
            <v>2500</v>
          </cell>
        </row>
        <row r="17">
          <cell r="B17" t="str">
            <v>Marcación anillos y  cinta adhesiva</v>
          </cell>
          <cell r="D17">
            <v>1200</v>
          </cell>
        </row>
        <row r="18">
          <cell r="B18" t="str">
            <v xml:space="preserve">Marcaciones con cinta color naranja </v>
          </cell>
          <cell r="D18">
            <v>100</v>
          </cell>
        </row>
        <row r="19">
          <cell r="B19" t="str">
            <v>Marcaciones en plaquetas PVC de los cables de la acometida</v>
          </cell>
          <cell r="D19">
            <v>5000</v>
          </cell>
        </row>
        <row r="20">
          <cell r="B20" t="str">
            <v>Marcaciones generales en placas PVC, cinta adhesiva con impresora térmica y anillos de marcación.</v>
          </cell>
          <cell r="D20">
            <v>80000</v>
          </cell>
        </row>
        <row r="21">
          <cell r="B21" t="str">
            <v>Marcación tableros con placa en acrílico.</v>
          </cell>
          <cell r="C21" t="str">
            <v>UN</v>
          </cell>
          <cell r="D21">
            <v>12000</v>
          </cell>
          <cell r="E21">
            <v>1920</v>
          </cell>
          <cell r="F21">
            <v>13920</v>
          </cell>
          <cell r="G21">
            <v>0.1</v>
          </cell>
        </row>
        <row r="22">
          <cell r="B22" t="str">
            <v>Brecha, llenos, baldosa y acabados.</v>
          </cell>
          <cell r="D22">
            <v>60000</v>
          </cell>
        </row>
        <row r="23">
          <cell r="B23" t="str">
            <v>Obra civil instalación tablero 12 circuitos.</v>
          </cell>
          <cell r="D23">
            <v>20000</v>
          </cell>
        </row>
        <row r="24">
          <cell r="B24" t="str">
            <v>Obra civil instalación tablero 36 circuitos.</v>
          </cell>
          <cell r="D24">
            <v>20000</v>
          </cell>
          <cell r="E24">
            <v>3200</v>
          </cell>
          <cell r="F24">
            <v>23200</v>
          </cell>
          <cell r="G24">
            <v>0.05</v>
          </cell>
        </row>
        <row r="25">
          <cell r="B25" t="str">
            <v>Canchada en muro de adobe macizo</v>
          </cell>
          <cell r="C25" t="str">
            <v>ML</v>
          </cell>
          <cell r="D25">
            <v>7700</v>
          </cell>
          <cell r="E25">
            <v>7700</v>
          </cell>
          <cell r="F25">
            <v>7700</v>
          </cell>
        </row>
        <row r="26">
          <cell r="B26" t="str">
            <v>Actualización e impresión de planos</v>
          </cell>
          <cell r="C26" t="str">
            <v>un</v>
          </cell>
          <cell r="D26">
            <v>310000</v>
          </cell>
          <cell r="E26">
            <v>310000</v>
          </cell>
          <cell r="F26">
            <v>310000</v>
          </cell>
          <cell r="G26">
            <v>0.1</v>
          </cell>
        </row>
        <row r="27">
          <cell r="B27" t="str">
            <v>Certificación RETIE de instalación eléctrica</v>
          </cell>
          <cell r="C27" t="str">
            <v>un</v>
          </cell>
          <cell r="D27">
            <v>2370000</v>
          </cell>
          <cell r="E27">
            <v>2370000</v>
          </cell>
          <cell r="F27">
            <v>2370000</v>
          </cell>
          <cell r="G27">
            <v>0.1</v>
          </cell>
        </row>
        <row r="28">
          <cell r="B28" t="str">
            <v>Certificación RETILAP de instalación eléctrica</v>
          </cell>
          <cell r="C28" t="str">
            <v>un</v>
          </cell>
          <cell r="D28">
            <v>2370001</v>
          </cell>
          <cell r="E28">
            <v>2370001</v>
          </cell>
          <cell r="F28">
            <v>2370001</v>
          </cell>
          <cell r="G28">
            <v>0.1</v>
          </cell>
        </row>
        <row r="29">
          <cell r="B29" t="str">
            <v>Trámites EPM</v>
          </cell>
          <cell r="C29" t="str">
            <v>un</v>
          </cell>
          <cell r="D29">
            <v>1545000</v>
          </cell>
          <cell r="E29">
            <v>1545000</v>
          </cell>
          <cell r="F29">
            <v>1545000</v>
          </cell>
          <cell r="G29">
            <v>0.1</v>
          </cell>
        </row>
        <row r="30">
          <cell r="B30" t="str">
            <v>Desmonte de redes eléctricas</v>
          </cell>
          <cell r="C30" t="str">
            <v>un</v>
          </cell>
          <cell r="D30">
            <v>70888</v>
          </cell>
          <cell r="E30">
            <v>11342.08</v>
          </cell>
          <cell r="F30">
            <v>98676.096000000005</v>
          </cell>
          <cell r="G30">
            <v>10</v>
          </cell>
        </row>
        <row r="31">
          <cell r="B31" t="str">
            <v>BANDEJAS, SOPORTES Y CANALETAS</v>
          </cell>
        </row>
        <row r="32">
          <cell r="B32" t="str">
            <v>BANDEJA PORTACABLE SEMIPESADA 10 x 8 x 2.4m GALVANIZADA</v>
          </cell>
          <cell r="C32" t="str">
            <v>ML</v>
          </cell>
          <cell r="D32">
            <v>72659.154785360006</v>
          </cell>
          <cell r="E32">
            <v>11625.464765657602</v>
          </cell>
          <cell r="F32">
            <v>84284.619551017604</v>
          </cell>
          <cell r="G32">
            <v>8.5380000000000003</v>
          </cell>
        </row>
        <row r="33">
          <cell r="B33" t="str">
            <v>BANDEJA PORTACABLE SEMIPESADA 20 x 8 x 2.4m GALVANIZADA</v>
          </cell>
          <cell r="C33" t="str">
            <v>ML</v>
          </cell>
          <cell r="D33">
            <v>79027.377234519998</v>
          </cell>
          <cell r="E33">
            <v>12644.3803575232</v>
          </cell>
          <cell r="F33">
            <v>91671.757592043185</v>
          </cell>
          <cell r="G33">
            <v>9.7629999999999999</v>
          </cell>
        </row>
        <row r="34">
          <cell r="B34" t="str">
            <v>BANDEJA PORTACABLE SEMIPESADA 30 x 8 x 2.4m GALVANIZADA</v>
          </cell>
          <cell r="C34" t="str">
            <v>ML</v>
          </cell>
          <cell r="D34">
            <v>70888</v>
          </cell>
          <cell r="E34">
            <v>11342.08</v>
          </cell>
          <cell r="F34">
            <v>98676.096000000005</v>
          </cell>
          <cell r="G34">
            <v>10</v>
          </cell>
        </row>
        <row r="35">
          <cell r="B35" t="str">
            <v>BANDEJA PORTACABLE SEMIPESADA 40 x 8 x 2.4m GALVANIZADA</v>
          </cell>
          <cell r="C35" t="str">
            <v>ML</v>
          </cell>
          <cell r="D35">
            <v>94311.96120060001</v>
          </cell>
          <cell r="E35">
            <v>15089.913792096002</v>
          </cell>
          <cell r="F35">
            <v>109401.874992696</v>
          </cell>
          <cell r="G35">
            <v>12.212999999999999</v>
          </cell>
        </row>
        <row r="36">
          <cell r="B36" t="str">
            <v>BANDEJA PORTACABLE SEMIPESADA 50 x 8 x 2.4m GALVANIZADA</v>
          </cell>
          <cell r="C36" t="str">
            <v>ML</v>
          </cell>
          <cell r="D36">
            <v>101682.22499292002</v>
          </cell>
          <cell r="E36">
            <v>16269.155998867203</v>
          </cell>
          <cell r="F36">
            <v>117951.38099178721</v>
          </cell>
          <cell r="G36">
            <v>13.438000000000001</v>
          </cell>
        </row>
        <row r="37">
          <cell r="B37" t="str">
            <v>BANDEJA PORTACABLE SEMIPESADA 60 x 8 x 2.4m GALVANIZADA</v>
          </cell>
          <cell r="C37" t="str">
            <v>ML</v>
          </cell>
          <cell r="D37">
            <v>108974.91824648001</v>
          </cell>
          <cell r="E37">
            <v>17435.9869194368</v>
          </cell>
          <cell r="F37">
            <v>126410.9051659168</v>
          </cell>
          <cell r="G37">
            <v>14.663</v>
          </cell>
        </row>
        <row r="38">
          <cell r="B38" t="str">
            <v xml:space="preserve">TE "T" BANDEJA SEMIPESADA 30 X 8 GALV </v>
          </cell>
          <cell r="C38" t="str">
            <v>un</v>
          </cell>
          <cell r="D38">
            <v>49613</v>
          </cell>
          <cell r="E38">
            <v>7938.08</v>
          </cell>
          <cell r="F38">
            <v>69061.296000000002</v>
          </cell>
          <cell r="G38">
            <v>3</v>
          </cell>
        </row>
        <row r="39">
          <cell r="B39" t="str">
            <v>CRUZ BANDEJA SEMIPESADA 10 x 8 GALVANIZADA</v>
          </cell>
          <cell r="C39" t="str">
            <v>UN</v>
          </cell>
          <cell r="D39">
            <v>62412.405398200011</v>
          </cell>
          <cell r="E39">
            <v>9985.9848637120012</v>
          </cell>
          <cell r="F39">
            <v>72398.390261912005</v>
          </cell>
          <cell r="G39">
            <v>3.2250000000000001</v>
          </cell>
        </row>
        <row r="40">
          <cell r="B40" t="str">
            <v>CRUZ BANDEJA SEMIPESADA 20 x 8 GALVANIZADA</v>
          </cell>
          <cell r="C40" t="str">
            <v>UN</v>
          </cell>
          <cell r="D40">
            <v>66406.756839280002</v>
          </cell>
          <cell r="E40">
            <v>10625.0810942848</v>
          </cell>
          <cell r="F40">
            <v>77031.837933564791</v>
          </cell>
          <cell r="G40">
            <v>3.6339999999999999</v>
          </cell>
        </row>
        <row r="41">
          <cell r="B41" t="str">
            <v>CRUZ BANDEJA SEMIPESADA 30 x 8 GALVANIZADA</v>
          </cell>
          <cell r="C41" t="str">
            <v>UN</v>
          </cell>
          <cell r="D41">
            <v>63554</v>
          </cell>
          <cell r="E41">
            <v>10168.64</v>
          </cell>
          <cell r="F41">
            <v>88467.167999999991</v>
          </cell>
          <cell r="G41">
            <v>4.1950000000000003</v>
          </cell>
        </row>
        <row r="42">
          <cell r="B42" t="str">
            <v>CRUZ BANDEJA SEMIPESADA 40 x 8 GALVANIZADA</v>
          </cell>
          <cell r="C42" t="str">
            <v>UN</v>
          </cell>
          <cell r="D42">
            <v>79989.039393120009</v>
          </cell>
          <cell r="E42">
            <v>12798.246302899202</v>
          </cell>
          <cell r="F42">
            <v>92787.2856960192</v>
          </cell>
          <cell r="G42">
            <v>4.859</v>
          </cell>
        </row>
        <row r="43">
          <cell r="B43" t="str">
            <v>CRUZ BANDEJA SEMIPESADA 50 x 8 GALVANIZADA</v>
          </cell>
          <cell r="C43" t="str">
            <v>UN</v>
          </cell>
          <cell r="D43">
            <v>86455.021973320007</v>
          </cell>
          <cell r="E43">
            <v>13832.803515731201</v>
          </cell>
          <cell r="F43">
            <v>100287.8254890512</v>
          </cell>
          <cell r="G43">
            <v>5.3289999999999997</v>
          </cell>
        </row>
        <row r="44">
          <cell r="B44" t="str">
            <v>CRUZ BANDEJA SEMIPESADA 60 x 8 GALVANIZADA</v>
          </cell>
          <cell r="C44" t="str">
            <v>UN</v>
          </cell>
          <cell r="D44">
            <v>94498.98058172001</v>
          </cell>
          <cell r="E44">
            <v>15119.836893075202</v>
          </cell>
          <cell r="F44">
            <v>109618.8174747952</v>
          </cell>
          <cell r="G44">
            <v>6.1859999999999999</v>
          </cell>
        </row>
        <row r="45">
          <cell r="B45" t="str">
            <v>CURVA HORIZONTAL BANDEJA SEMIPESADA 10 x 8 GALVANIZADA ANG. 90°</v>
          </cell>
          <cell r="C45" t="str">
            <v>UN</v>
          </cell>
          <cell r="D45">
            <v>33857.946253560003</v>
          </cell>
          <cell r="E45">
            <v>5417.2714005696007</v>
          </cell>
          <cell r="F45">
            <v>39275.217654129599</v>
          </cell>
          <cell r="G45">
            <v>2.339</v>
          </cell>
        </row>
        <row r="46">
          <cell r="B46" t="str">
            <v>CURVA HORIZONTAL BANDEJA SEMIPESADA 20 x 8 GALVANIZADA ANG. 90°</v>
          </cell>
          <cell r="C46" t="str">
            <v>UN</v>
          </cell>
          <cell r="D46">
            <v>38481.362885680006</v>
          </cell>
          <cell r="E46">
            <v>6157.0180617088008</v>
          </cell>
          <cell r="F46">
            <v>44638.380947388803</v>
          </cell>
          <cell r="G46">
            <v>2.8119999999999998</v>
          </cell>
        </row>
        <row r="47">
          <cell r="B47" t="str">
            <v>CURVA HORIZONTAL BANDEJA SEMIPESADA 30 x 8 GALVANIZADA ANG. 90°</v>
          </cell>
          <cell r="C47" t="str">
            <v>UN</v>
          </cell>
          <cell r="D47">
            <v>30729</v>
          </cell>
          <cell r="E47">
            <v>4916.6400000000003</v>
          </cell>
          <cell r="F47">
            <v>42774.767999999996</v>
          </cell>
          <cell r="G47">
            <v>3.2850000000000001</v>
          </cell>
        </row>
        <row r="48">
          <cell r="B48" t="str">
            <v>CURVA HORIZONTAL BANDEJA SEMIPESADA 40 x 8 GALVANIZADA ANG. 90°</v>
          </cell>
          <cell r="C48" t="str">
            <v>UN</v>
          </cell>
          <cell r="D48">
            <v>48757.865356200004</v>
          </cell>
          <cell r="E48">
            <v>7801.2584569920009</v>
          </cell>
          <cell r="F48">
            <v>56559.123813192004</v>
          </cell>
          <cell r="G48">
            <v>3.9630000000000001</v>
          </cell>
        </row>
        <row r="49">
          <cell r="B49" t="str">
            <v>CURVA HORIZONTAL BANDEJA SEMIPESADA 50 x 8 GALVANIZADA ANG. 90°</v>
          </cell>
          <cell r="C49" t="str">
            <v>UN</v>
          </cell>
          <cell r="D49">
            <v>56241.828431360009</v>
          </cell>
          <cell r="E49">
            <v>8998.6925490176018</v>
          </cell>
          <cell r="F49">
            <v>65240.520980377609</v>
          </cell>
          <cell r="G49">
            <v>4.7430000000000003</v>
          </cell>
        </row>
        <row r="50">
          <cell r="B50" t="str">
            <v>CURVA HORIZONTAL BANDEJA SEMIPESADA 60 x 8 GALVANIZADA ANG. 90°</v>
          </cell>
          <cell r="C50" t="str">
            <v>UN</v>
          </cell>
          <cell r="D50">
            <v>65217.696114999999</v>
          </cell>
          <cell r="E50">
            <v>10434.8313784</v>
          </cell>
          <cell r="F50">
            <v>75652.52749339999</v>
          </cell>
          <cell r="G50">
            <v>5.3179999999999996</v>
          </cell>
        </row>
        <row r="51">
          <cell r="B51" t="str">
            <v>CURVA VERTICAL INT o EXT BANDEJA SEMIPESADA 10 X 8 A 90° GALV</v>
          </cell>
          <cell r="C51" t="str">
            <v>UN</v>
          </cell>
          <cell r="D51">
            <v>33555.10236936</v>
          </cell>
          <cell r="E51">
            <v>5368.8163790976005</v>
          </cell>
          <cell r="F51">
            <v>38923.918748457596</v>
          </cell>
          <cell r="G51">
            <v>2.19</v>
          </cell>
        </row>
        <row r="52">
          <cell r="B52" t="str">
            <v>CURVA VERTICAL INT o EXT BANDEJA SEMIPESADA 20 X 8 A 90° GALV</v>
          </cell>
          <cell r="C52" t="str">
            <v>UN</v>
          </cell>
          <cell r="D52">
            <v>35446.548382960005</v>
          </cell>
          <cell r="E52">
            <v>5671.4477412736005</v>
          </cell>
          <cell r="F52">
            <v>41117.996124233607</v>
          </cell>
          <cell r="G52">
            <v>2.3940000000000001</v>
          </cell>
        </row>
        <row r="53">
          <cell r="B53" t="str">
            <v>CURVA VERTICAL INT o EXT BANDEJA SEMIPESADA 30 X 8 A 90° GALV</v>
          </cell>
          <cell r="C53" t="str">
            <v>UN</v>
          </cell>
          <cell r="D53">
            <v>30729</v>
          </cell>
          <cell r="E53">
            <v>4916.6400000000003</v>
          </cell>
          <cell r="F53">
            <v>42774.767999999996</v>
          </cell>
          <cell r="G53">
            <v>2.5979999999999999</v>
          </cell>
        </row>
        <row r="54">
          <cell r="B54" t="str">
            <v>CURVA VERTICAL INT o EXT BANDEJA SEMIPESADA 40 X 8 A 90° GALV</v>
          </cell>
          <cell r="C54" t="str">
            <v>UN</v>
          </cell>
          <cell r="D54">
            <v>39928.637869120001</v>
          </cell>
          <cell r="E54">
            <v>6388.5820590592002</v>
          </cell>
          <cell r="F54">
            <v>46317.219928179198</v>
          </cell>
          <cell r="G54">
            <v>2.802</v>
          </cell>
        </row>
        <row r="55">
          <cell r="B55" t="str">
            <v>CURVA VERTICAL INT o EXT BANDEJA SEMIPESADA 50 X 8 A 90° GALV</v>
          </cell>
          <cell r="C55" t="str">
            <v>UN</v>
          </cell>
          <cell r="D55">
            <v>42306.759317680007</v>
          </cell>
          <cell r="E55">
            <v>6769.0814908288012</v>
          </cell>
          <cell r="F55">
            <v>49075.840808508809</v>
          </cell>
          <cell r="G55">
            <v>3.0059999999999998</v>
          </cell>
        </row>
        <row r="56">
          <cell r="B56" t="str">
            <v>CURVA VERTICAL INT o EXT BANDEJA SEMIPESADA 60 X 8 A 90° GALV</v>
          </cell>
          <cell r="C56" t="str">
            <v>UN</v>
          </cell>
          <cell r="D56">
            <v>44452.169149960006</v>
          </cell>
          <cell r="E56">
            <v>7112.3470639936013</v>
          </cell>
          <cell r="F56">
            <v>51564.516213953604</v>
          </cell>
          <cell r="G56">
            <v>3.2109999999999999</v>
          </cell>
        </row>
        <row r="57">
          <cell r="B57" t="str">
            <v>REDUCCION SIMETRICA, DER. o IZQ. BANDEJA SEMI 20 A 10 x 8 CM GALV</v>
          </cell>
          <cell r="C57" t="str">
            <v>UN</v>
          </cell>
          <cell r="D57">
            <v>26885.098646120001</v>
          </cell>
          <cell r="E57">
            <v>4301.6157833792004</v>
          </cell>
          <cell r="F57">
            <v>31186.714429499199</v>
          </cell>
          <cell r="G57">
            <v>1.621</v>
          </cell>
        </row>
        <row r="58">
          <cell r="B58" t="str">
            <v>REDUCCION SIMETRICA, DER. o IZQ. BANDEJA SEMI 30 A 10 x 8 CM GALV</v>
          </cell>
          <cell r="C58" t="str">
            <v>UN</v>
          </cell>
          <cell r="D58">
            <v>27944.520935760003</v>
          </cell>
          <cell r="E58">
            <v>4471.1233497216008</v>
          </cell>
          <cell r="F58">
            <v>32415.644285481601</v>
          </cell>
          <cell r="G58">
            <v>1.742</v>
          </cell>
        </row>
        <row r="59">
          <cell r="B59" t="str">
            <v>REDUCCION SIMETRICA, DER. o IZQ. BANDEJA SEMI 30 A 20 x 8 CM GALV</v>
          </cell>
          <cell r="C59" t="str">
            <v>UN</v>
          </cell>
          <cell r="D59">
            <v>28311.12142716</v>
          </cell>
          <cell r="E59">
            <v>4529.7794283456005</v>
          </cell>
          <cell r="F59">
            <v>32840.900855505599</v>
          </cell>
          <cell r="G59">
            <v>1.772</v>
          </cell>
        </row>
        <row r="60">
          <cell r="B60" t="str">
            <v>REDUCCION SIMETRICA, DER. o IZQ. BANDEJA SEMI 40 A 20 x 8 CM GALV</v>
          </cell>
          <cell r="C60" t="str">
            <v>UN</v>
          </cell>
          <cell r="D60">
            <v>29219.653079760003</v>
          </cell>
          <cell r="E60">
            <v>4675.1444927616003</v>
          </cell>
          <cell r="F60">
            <v>33894.797572521602</v>
          </cell>
          <cell r="G60">
            <v>1.895</v>
          </cell>
        </row>
        <row r="61">
          <cell r="B61" t="str">
            <v>REDUCCION SIMETRICA, DER. o IZQ. BANDEJA SEMI 40 A 30 x 8 CM GALV</v>
          </cell>
          <cell r="C61" t="str">
            <v>UN</v>
          </cell>
          <cell r="D61">
            <v>29347.166294160004</v>
          </cell>
          <cell r="E61">
            <v>4695.5466070656012</v>
          </cell>
          <cell r="F61">
            <v>34042.712901225605</v>
          </cell>
          <cell r="G61">
            <v>1.9259999999999999</v>
          </cell>
        </row>
        <row r="62">
          <cell r="B62" t="str">
            <v>REDUCCION SIMETRICA, DER. o IZQ. BANDEJA SEMI 50 A 20 x 8 CM GALV</v>
          </cell>
          <cell r="C62" t="str">
            <v>UN</v>
          </cell>
          <cell r="D62">
            <v>29673.387600999999</v>
          </cell>
          <cell r="E62">
            <v>4747.7420161600003</v>
          </cell>
          <cell r="F62">
            <v>34421.129617159997</v>
          </cell>
          <cell r="G62">
            <v>2.0449999999999999</v>
          </cell>
        </row>
        <row r="63">
          <cell r="B63" t="str">
            <v>REDUCCION SIMETRICA, DER. o IZQ. BANDEJA SEMI 50 A 30 x 8 CM GALV</v>
          </cell>
          <cell r="C63" t="str">
            <v>UN</v>
          </cell>
          <cell r="D63">
            <v>30861.385715160002</v>
          </cell>
          <cell r="E63">
            <v>4937.8217144256005</v>
          </cell>
          <cell r="F63">
            <v>35799.2074295856</v>
          </cell>
          <cell r="G63">
            <v>2.048</v>
          </cell>
        </row>
        <row r="64">
          <cell r="B64" t="str">
            <v>REDUCCION SIMETRICA, DER. o IZQ. BANDEJA SEMI 50 A 40 x 8 CM GALV</v>
          </cell>
          <cell r="C64" t="str">
            <v>UN</v>
          </cell>
          <cell r="D64">
            <v>31206.734004160004</v>
          </cell>
          <cell r="E64">
            <v>4993.077440665601</v>
          </cell>
          <cell r="F64">
            <v>36199.811444825602</v>
          </cell>
          <cell r="G64">
            <v>2.0790000000000002</v>
          </cell>
        </row>
        <row r="65">
          <cell r="B65" t="str">
            <v>REDUCCION SIMETRICA, DER. o IZQ. BANDEJA SEMI 60 A 20 x 8 CM GALV</v>
          </cell>
          <cell r="C65" t="str">
            <v>UN</v>
          </cell>
          <cell r="D65">
            <v>32162.020502039999</v>
          </cell>
          <cell r="E65">
            <v>5145.9232803264003</v>
          </cell>
          <cell r="F65">
            <v>37307.943782366397</v>
          </cell>
          <cell r="G65">
            <v>2.21</v>
          </cell>
        </row>
        <row r="66">
          <cell r="B66" t="str">
            <v>REDUCCION SIMETRICA, DER. o IZQ. BANDEJA SEMI 60 A 30 x 8 CM GALV</v>
          </cell>
          <cell r="C66" t="str">
            <v>UN</v>
          </cell>
          <cell r="D66">
            <v>32319.286799800004</v>
          </cell>
          <cell r="E66">
            <v>5171.0858879680009</v>
          </cell>
          <cell r="F66">
            <v>37490.372687768002</v>
          </cell>
          <cell r="G66">
            <v>2.198</v>
          </cell>
        </row>
        <row r="67">
          <cell r="B67" t="str">
            <v>REDUCCION SIMETRICA, DER. o IZQ. BANDEJA SEMI 60 A 40 x 8 CM GALV</v>
          </cell>
          <cell r="C67" t="str">
            <v>UN</v>
          </cell>
          <cell r="D67">
            <v>32436.173912999999</v>
          </cell>
          <cell r="E67">
            <v>5189.7878260799998</v>
          </cell>
          <cell r="F67">
            <v>37625.961739079998</v>
          </cell>
          <cell r="G67">
            <v>2.2010000000000001</v>
          </cell>
        </row>
        <row r="68">
          <cell r="B68" t="str">
            <v>REDUCCION SIMETRICA, DER. o IZQ. BANDEJA SEMI 60 A 50 x 8 CM GALV</v>
          </cell>
          <cell r="C68" t="str">
            <v>UN</v>
          </cell>
          <cell r="D68">
            <v>32852.717080039998</v>
          </cell>
          <cell r="E68">
            <v>5256.4347328063996</v>
          </cell>
          <cell r="F68">
            <v>38109.151812846394</v>
          </cell>
          <cell r="G68">
            <v>2.2320000000000002</v>
          </cell>
        </row>
        <row r="69">
          <cell r="B69" t="str">
            <v>DUCTO CERRADO 8X30cm CON DIVISIÓN CENTRAL.</v>
          </cell>
          <cell r="C69" t="str">
            <v>ML</v>
          </cell>
          <cell r="D69">
            <v>28343.103448275862</v>
          </cell>
          <cell r="E69">
            <v>4534.8965517241377</v>
          </cell>
          <cell r="F69">
            <v>32878</v>
          </cell>
          <cell r="G69">
            <v>6</v>
          </cell>
        </row>
        <row r="70">
          <cell r="B70" t="str">
            <v>BANDEJA CF54X100mm L 1m EZ  CM000071</v>
          </cell>
          <cell r="C70" t="str">
            <v>ML</v>
          </cell>
          <cell r="D70">
            <v>21666.37931034483</v>
          </cell>
          <cell r="E70">
            <v>3466.620689655173</v>
          </cell>
          <cell r="F70">
            <v>25133</v>
          </cell>
          <cell r="G70">
            <v>0.8</v>
          </cell>
        </row>
        <row r="71">
          <cell r="B71" t="str">
            <v>BANDEJA CF54X100mm L 1m GC  CM000073</v>
          </cell>
          <cell r="C71" t="str">
            <v>ML</v>
          </cell>
          <cell r="D71">
            <v>32922.413793103449</v>
          </cell>
          <cell r="E71">
            <v>5267.5862068965516</v>
          </cell>
          <cell r="F71">
            <v>38190</v>
          </cell>
          <cell r="G71">
            <v>0.8</v>
          </cell>
        </row>
        <row r="72">
          <cell r="B72" t="str">
            <v>BANDEJA CF54X150mm L 1m EZ  CM000081</v>
          </cell>
          <cell r="C72" t="str">
            <v>ML</v>
          </cell>
          <cell r="D72">
            <v>23161.206896551725</v>
          </cell>
          <cell r="E72">
            <v>3705.7931034482758</v>
          </cell>
          <cell r="F72">
            <v>26867</v>
          </cell>
          <cell r="G72">
            <v>1.1000000000000001</v>
          </cell>
        </row>
        <row r="73">
          <cell r="B73" t="str">
            <v>BANDEJA CF54X150mm L 1m EZ  CM000081</v>
          </cell>
          <cell r="C73" t="str">
            <v>ML</v>
          </cell>
          <cell r="D73">
            <v>24566.37931034483</v>
          </cell>
          <cell r="E73">
            <v>3930.620689655173</v>
          </cell>
          <cell r="F73">
            <v>28497</v>
          </cell>
          <cell r="G73">
            <v>1.1000000000000001</v>
          </cell>
        </row>
        <row r="74">
          <cell r="B74" t="str">
            <v>BANDEJA CF54X150mm L 1m GC  CM000083</v>
          </cell>
          <cell r="C74" t="str">
            <v>ML</v>
          </cell>
          <cell r="D74">
            <v>34887.931034482761</v>
          </cell>
          <cell r="E74">
            <v>5582.0689655172418</v>
          </cell>
          <cell r="F74">
            <v>40470</v>
          </cell>
          <cell r="G74">
            <v>1.1000000000000001</v>
          </cell>
        </row>
        <row r="75">
          <cell r="B75" t="str">
            <v>BANDEJA CF54X200mm L 1m EZ  CM000091</v>
          </cell>
          <cell r="C75" t="str">
            <v>ML</v>
          </cell>
          <cell r="D75">
            <v>32644</v>
          </cell>
          <cell r="E75">
            <v>5223.04</v>
          </cell>
          <cell r="F75">
            <v>45440.447999999997</v>
          </cell>
          <cell r="G75">
            <v>1.4</v>
          </cell>
        </row>
        <row r="76">
          <cell r="B76" t="str">
            <v>BANDEJA CF54X200mm L 1m GC  CM000093</v>
          </cell>
          <cell r="C76" t="str">
            <v>ML</v>
          </cell>
        </row>
        <row r="77">
          <cell r="B77" t="str">
            <v>BANDEJA CF54X300mm L 1m EZ  CM000101</v>
          </cell>
          <cell r="C77" t="str">
            <v>ML</v>
          </cell>
          <cell r="D77">
            <v>30445.689655172417</v>
          </cell>
          <cell r="E77">
            <v>4871.310344827587</v>
          </cell>
          <cell r="F77">
            <v>35317</v>
          </cell>
          <cell r="G77">
            <v>2.2999999999999998</v>
          </cell>
        </row>
        <row r="78">
          <cell r="B78" t="str">
            <v>BANDEJA CF54X300mm L 1m GC  CM000103</v>
          </cell>
          <cell r="C78" t="str">
            <v>ML</v>
          </cell>
          <cell r="D78">
            <v>40034.482758620696</v>
          </cell>
          <cell r="E78">
            <v>6405.5172413793116</v>
          </cell>
          <cell r="F78">
            <v>46440</v>
          </cell>
          <cell r="G78">
            <v>2.2999999999999998</v>
          </cell>
        </row>
        <row r="79">
          <cell r="B79" t="str">
            <v>BANDEJA CF54X400mm L 1m EZ  CM000201</v>
          </cell>
          <cell r="C79" t="str">
            <v>ML</v>
          </cell>
          <cell r="D79">
            <v>47614</v>
          </cell>
          <cell r="E79">
            <v>7618.24</v>
          </cell>
          <cell r="F79">
            <v>66278.687999999995</v>
          </cell>
          <cell r="G79">
            <v>3.1</v>
          </cell>
        </row>
        <row r="80">
          <cell r="B80" t="str">
            <v>BANDEJA CF54X400mm L 1m GC  CM000203</v>
          </cell>
          <cell r="C80" t="str">
            <v>ML</v>
          </cell>
          <cell r="D80">
            <v>55681.034482758623</v>
          </cell>
          <cell r="E80">
            <v>8908.9655172413804</v>
          </cell>
          <cell r="F80">
            <v>64590</v>
          </cell>
          <cell r="G80">
            <v>3.1</v>
          </cell>
        </row>
        <row r="81">
          <cell r="B81" t="str">
            <v>BANDEJA CF54X500mm L 1m EZ  CM000301</v>
          </cell>
          <cell r="C81" t="str">
            <v>ML</v>
          </cell>
          <cell r="D81">
            <v>44827.586206896558</v>
          </cell>
          <cell r="E81">
            <v>7172.4137931034493</v>
          </cell>
          <cell r="F81">
            <v>52000</v>
          </cell>
          <cell r="G81">
            <v>0.5</v>
          </cell>
        </row>
        <row r="82">
          <cell r="B82" t="str">
            <v>BANDEJA CF54X600mm L 1m EZ  CM000401</v>
          </cell>
          <cell r="C82" t="str">
            <v>ML</v>
          </cell>
          <cell r="D82">
            <v>50431.034482758623</v>
          </cell>
          <cell r="E82">
            <v>8068.9655172413795</v>
          </cell>
          <cell r="F82">
            <v>58500</v>
          </cell>
          <cell r="G82">
            <v>4</v>
          </cell>
        </row>
        <row r="83">
          <cell r="B83" t="str">
            <v xml:space="preserve">Tapa Bandeja portacable Superior de 30 cm x 2,4 mt </v>
          </cell>
          <cell r="C83" t="str">
            <v>ml</v>
          </cell>
          <cell r="D83">
            <v>29984</v>
          </cell>
          <cell r="E83">
            <v>4797.4400000000005</v>
          </cell>
          <cell r="F83">
            <v>41737.728000000003</v>
          </cell>
          <cell r="G83">
            <v>4</v>
          </cell>
        </row>
        <row r="84">
          <cell r="B84" t="str">
            <v>Tapa Bandeja portacable Inferior de 30 cm x 2,4 mt</v>
          </cell>
          <cell r="C84" t="str">
            <v>ml</v>
          </cell>
          <cell r="D84">
            <v>28522</v>
          </cell>
          <cell r="E84">
            <v>4563.5200000000004</v>
          </cell>
          <cell r="F84">
            <v>39702.624000000003</v>
          </cell>
          <cell r="G84">
            <v>4</v>
          </cell>
        </row>
        <row r="85">
          <cell r="B85" t="str">
            <v>TAPA P/BANDEJA TBPG10C20   SUPERIOR</v>
          </cell>
          <cell r="D85">
            <v>26541.625000000004</v>
          </cell>
        </row>
        <row r="86">
          <cell r="B86" t="str">
            <v>TAPA P/BANDEJA TBPG10C20I  INFERIOR</v>
          </cell>
          <cell r="D86">
            <v>26541.625000000004</v>
          </cell>
        </row>
        <row r="87">
          <cell r="B87" t="str">
            <v>TAPA P/BANDEJA TBPG20C20   SUPERIOR</v>
          </cell>
          <cell r="D87">
            <v>41336.625000000015</v>
          </cell>
        </row>
        <row r="88">
          <cell r="B88" t="str">
            <v>TAPA P/BANDEJA TBPG20C20I  INFERIOR</v>
          </cell>
          <cell r="D88">
            <v>41336.625000000015</v>
          </cell>
        </row>
        <row r="89">
          <cell r="B89" t="str">
            <v>TAPA P/BANDEJA TBPG30C20   SUPERIOR</v>
          </cell>
          <cell r="D89">
            <v>59591.125000000007</v>
          </cell>
        </row>
        <row r="90">
          <cell r="B90" t="str">
            <v>TAPA P/BANDEJA TBPG30C20I  INFERIOR</v>
          </cell>
          <cell r="D90">
            <v>59591.125000000007</v>
          </cell>
        </row>
        <row r="91">
          <cell r="B91" t="str">
            <v>TAPA P/BANDEJA TBPG40C20   SUPERIOR</v>
          </cell>
          <cell r="D91">
            <v>77572.000000000029</v>
          </cell>
        </row>
        <row r="92">
          <cell r="B92" t="str">
            <v>TAPA P/BANDEJA TBPG40C20I  INFERIOR</v>
          </cell>
          <cell r="D92">
            <v>77572.000000000029</v>
          </cell>
        </row>
        <row r="93">
          <cell r="B93" t="str">
            <v>TAPA P/BANDEJA TBPG60C20   SUPERIOR</v>
          </cell>
          <cell r="D93">
            <v>103138.75</v>
          </cell>
        </row>
        <row r="94">
          <cell r="B94" t="str">
            <v>CANALETA 12x5CM x2.4m</v>
          </cell>
          <cell r="C94" t="str">
            <v>ML</v>
          </cell>
          <cell r="D94">
            <v>64207</v>
          </cell>
          <cell r="E94">
            <v>10273.120000000001</v>
          </cell>
          <cell r="F94">
            <v>89376.143999999986</v>
          </cell>
          <cell r="G94">
            <v>8.5</v>
          </cell>
        </row>
        <row r="95">
          <cell r="B95" t="str">
            <v>CANALETA 11x5CM x2.4m tapa presión</v>
          </cell>
          <cell r="C95" t="str">
            <v>ML</v>
          </cell>
          <cell r="D95">
            <v>49795</v>
          </cell>
          <cell r="E95">
            <v>7967.2</v>
          </cell>
          <cell r="F95">
            <v>69314.64</v>
          </cell>
          <cell r="G95">
            <v>9.5</v>
          </cell>
        </row>
        <row r="96">
          <cell r="B96" t="str">
            <v>CANALETA 16x5CM x2.4m</v>
          </cell>
          <cell r="C96" t="str">
            <v>ML</v>
          </cell>
          <cell r="D96">
            <v>100203</v>
          </cell>
          <cell r="E96">
            <v>16032.48</v>
          </cell>
          <cell r="F96">
            <v>116235.48</v>
          </cell>
          <cell r="G96">
            <v>9.5</v>
          </cell>
        </row>
        <row r="97">
          <cell r="B97" t="str">
            <v>CANALETA 4x4CM</v>
          </cell>
          <cell r="D97">
            <v>20000</v>
          </cell>
        </row>
        <row r="98">
          <cell r="B98" t="str">
            <v>TROQUEL PARA CANALETA 12x5cm</v>
          </cell>
          <cell r="C98" t="str">
            <v>UN</v>
          </cell>
          <cell r="D98">
            <v>5948.2758620689656</v>
          </cell>
          <cell r="E98">
            <v>951.72413793103453</v>
          </cell>
          <cell r="F98">
            <v>6900</v>
          </cell>
          <cell r="G98">
            <v>0.15</v>
          </cell>
        </row>
        <row r="99">
          <cell r="B99" t="str">
            <v>SOPORTE MENSULA CSN 100mm GC  CM556103</v>
          </cell>
          <cell r="C99" t="str">
            <v>UN</v>
          </cell>
          <cell r="D99">
            <v>11185.344827586208</v>
          </cell>
          <cell r="E99">
            <v>1789.6551724137935</v>
          </cell>
          <cell r="F99">
            <v>12975</v>
          </cell>
          <cell r="G99">
            <v>1.4</v>
          </cell>
        </row>
        <row r="100">
          <cell r="B100" t="str">
            <v>SOPORTE MENSULA CSN 100mm GS  CM556100</v>
          </cell>
          <cell r="C100" t="str">
            <v>UN</v>
          </cell>
          <cell r="D100">
            <v>7047.4137931034484</v>
          </cell>
          <cell r="E100">
            <v>1127.5862068965519</v>
          </cell>
          <cell r="F100">
            <v>8175</v>
          </cell>
          <cell r="G100">
            <v>1.4</v>
          </cell>
        </row>
        <row r="101">
          <cell r="B101" t="str">
            <v>SOPORTE MENSULA CSN 200mm GC  CM556123</v>
          </cell>
          <cell r="C101" t="str">
            <v>UN</v>
          </cell>
          <cell r="D101">
            <v>12413.793103448277</v>
          </cell>
          <cell r="E101">
            <v>1986.2068965517244</v>
          </cell>
          <cell r="F101">
            <v>14400</v>
          </cell>
          <cell r="G101">
            <v>1.8</v>
          </cell>
        </row>
        <row r="102">
          <cell r="B102" t="str">
            <v>SOPORTE MENSULA CSN 200mm GS  CM556120</v>
          </cell>
          <cell r="C102" t="str">
            <v>UN</v>
          </cell>
          <cell r="D102">
            <v>8275.8620689655181</v>
          </cell>
          <cell r="E102">
            <v>1324.137931034483</v>
          </cell>
          <cell r="F102">
            <v>9600</v>
          </cell>
          <cell r="G102">
            <v>1.8</v>
          </cell>
        </row>
        <row r="103">
          <cell r="B103" t="str">
            <v>SOPORTE MENSULA CSN 300mm GC  CM556133</v>
          </cell>
          <cell r="C103" t="str">
            <v>UN</v>
          </cell>
          <cell r="D103">
            <v>14547.413793103449</v>
          </cell>
          <cell r="E103">
            <v>2327.5862068965521</v>
          </cell>
          <cell r="F103">
            <v>16875</v>
          </cell>
          <cell r="G103">
            <v>2.2000000000000002</v>
          </cell>
        </row>
        <row r="104">
          <cell r="B104" t="str">
            <v>SOPORTE MENSULA CSN 300mm GS  CM556130</v>
          </cell>
          <cell r="C104" t="str">
            <v>UN</v>
          </cell>
          <cell r="D104">
            <v>11702.586206896553</v>
          </cell>
          <cell r="E104">
            <v>1872.4137931034484</v>
          </cell>
          <cell r="F104">
            <v>13575</v>
          </cell>
          <cell r="G104">
            <v>2.25</v>
          </cell>
        </row>
        <row r="105">
          <cell r="B105" t="str">
            <v>SOPORTE PIEAMIGO X40cm</v>
          </cell>
          <cell r="C105" t="str">
            <v>UN</v>
          </cell>
          <cell r="D105">
            <v>12445.689655172415</v>
          </cell>
          <cell r="E105">
            <v>1991.3103448275865</v>
          </cell>
          <cell r="F105">
            <v>14437</v>
          </cell>
          <cell r="G105">
            <v>0.8</v>
          </cell>
        </row>
        <row r="106">
          <cell r="B106" t="str">
            <v>SOPORTE PELDAÑO 10cm</v>
          </cell>
          <cell r="C106" t="str">
            <v>UN</v>
          </cell>
          <cell r="D106">
            <v>1963.793103448276</v>
          </cell>
          <cell r="E106">
            <v>314.20689655172418</v>
          </cell>
          <cell r="F106">
            <v>2278</v>
          </cell>
          <cell r="G106">
            <v>0.159</v>
          </cell>
        </row>
        <row r="107">
          <cell r="B107" t="str">
            <v>SOPORTE PELDAÑO 20cm</v>
          </cell>
          <cell r="C107" t="str">
            <v>UN</v>
          </cell>
          <cell r="D107">
            <v>2796.5517241379312</v>
          </cell>
          <cell r="E107">
            <v>447.44827586206901</v>
          </cell>
          <cell r="F107">
            <v>3244</v>
          </cell>
          <cell r="G107">
            <v>0.23799999999999999</v>
          </cell>
        </row>
        <row r="108">
          <cell r="B108" t="str">
            <v>SOPORTE PELDAÑO 30cm</v>
          </cell>
          <cell r="C108" t="str">
            <v>UN</v>
          </cell>
          <cell r="D108">
            <v>3684.4827586206898</v>
          </cell>
          <cell r="E108">
            <v>589.51724137931035</v>
          </cell>
          <cell r="F108">
            <v>4274</v>
          </cell>
          <cell r="G108">
            <v>0.318</v>
          </cell>
        </row>
        <row r="109">
          <cell r="B109" t="str">
            <v>SOPORTE PELDAÑO 40cm</v>
          </cell>
          <cell r="C109" t="str">
            <v>UN</v>
          </cell>
          <cell r="D109">
            <v>4620.6896551724139</v>
          </cell>
          <cell r="E109">
            <v>739.31034482758628</v>
          </cell>
          <cell r="F109">
            <v>5360</v>
          </cell>
          <cell r="G109">
            <v>0.39700000000000002</v>
          </cell>
        </row>
        <row r="110">
          <cell r="B110" t="str">
            <v>SOPORTE PELDAÑO 50cm</v>
          </cell>
          <cell r="C110" t="str">
            <v>UN</v>
          </cell>
          <cell r="D110">
            <v>5533.620689655173</v>
          </cell>
          <cell r="E110">
            <v>885.37931034482767</v>
          </cell>
          <cell r="F110">
            <v>6419</v>
          </cell>
          <cell r="G110">
            <v>0.47599999999999998</v>
          </cell>
        </row>
        <row r="111">
          <cell r="B111" t="str">
            <v>SOPORTE PELDAÑO 60cm</v>
          </cell>
          <cell r="C111" t="str">
            <v>UN</v>
          </cell>
          <cell r="D111">
            <v>6449.1379310344828</v>
          </cell>
          <cell r="E111">
            <v>1031.8620689655172</v>
          </cell>
          <cell r="F111">
            <v>7481</v>
          </cell>
          <cell r="G111">
            <v>0.55600000000000005</v>
          </cell>
        </row>
        <row r="112">
          <cell r="B112" t="str">
            <v>Elementos de fijación bandeja portacables</v>
          </cell>
          <cell r="D112">
            <v>12000</v>
          </cell>
        </row>
        <row r="113">
          <cell r="B113" t="str">
            <v xml:space="preserve">CABLEADO </v>
          </cell>
        </row>
        <row r="114">
          <cell r="B114" t="str">
            <v>ALAMBRE THHN-THWN 12</v>
          </cell>
          <cell r="C114" t="str">
            <v>ML</v>
          </cell>
          <cell r="D114">
            <v>719.4</v>
          </cell>
          <cell r="E114">
            <v>115.104</v>
          </cell>
          <cell r="F114">
            <v>1001.4048</v>
          </cell>
          <cell r="G114">
            <v>3.6999999999999998E-2</v>
          </cell>
        </row>
        <row r="115">
          <cell r="B115" t="str">
            <v>ALAMBRE THHN-THWN 14</v>
          </cell>
          <cell r="C115" t="str">
            <v>ML</v>
          </cell>
          <cell r="D115">
            <v>499.2</v>
          </cell>
          <cell r="E115">
            <v>79.872</v>
          </cell>
          <cell r="F115">
            <v>694.88639999999998</v>
          </cell>
          <cell r="G115">
            <v>3.5000000000000003E-2</v>
          </cell>
        </row>
        <row r="116">
          <cell r="B116" t="str">
            <v>ALAMBRE THHN-THWN 10</v>
          </cell>
          <cell r="C116" t="str">
            <v>ML</v>
          </cell>
          <cell r="D116">
            <v>1156.8</v>
          </cell>
          <cell r="E116">
            <v>185.08799999999999</v>
          </cell>
          <cell r="F116">
            <v>1610.2655999999999</v>
          </cell>
          <cell r="G116">
            <v>5.8999999999999997E-2</v>
          </cell>
        </row>
        <row r="117">
          <cell r="B117" t="str">
            <v>ALAMBRE THHN-THWN 8</v>
          </cell>
          <cell r="C117" t="str">
            <v>ML</v>
          </cell>
          <cell r="D117">
            <v>1842</v>
          </cell>
          <cell r="E117">
            <v>294.72000000000003</v>
          </cell>
          <cell r="F117">
            <v>2564.0640000000003</v>
          </cell>
          <cell r="G117">
            <v>9.5000000000000001E-2</v>
          </cell>
        </row>
        <row r="118">
          <cell r="B118" t="str">
            <v>Alambrón de aluminio de 8mm de diámetro</v>
          </cell>
          <cell r="C118" t="str">
            <v>ML</v>
          </cell>
          <cell r="D118">
            <v>1957</v>
          </cell>
          <cell r="E118">
            <v>313.12</v>
          </cell>
          <cell r="F118">
            <v>2271</v>
          </cell>
          <cell r="G118">
            <v>3.6999999999999998E-2</v>
          </cell>
        </row>
        <row r="119">
          <cell r="B119" t="str">
            <v>Alambre Guía Galvanizado Cal. 14</v>
          </cell>
          <cell r="C119" t="str">
            <v>ML</v>
          </cell>
          <cell r="D119">
            <v>93.103448275862078</v>
          </cell>
          <cell r="E119">
            <v>14.896551724137932</v>
          </cell>
          <cell r="F119">
            <v>108</v>
          </cell>
          <cell r="G119">
            <v>2.7439999999999999E-2</v>
          </cell>
        </row>
        <row r="120">
          <cell r="B120" t="str">
            <v>ALAMBRE DESNUDO No. 12AWG</v>
          </cell>
          <cell r="C120" t="str">
            <v>ML</v>
          </cell>
          <cell r="D120">
            <v>679.8</v>
          </cell>
          <cell r="E120">
            <v>108.768</v>
          </cell>
          <cell r="F120">
            <v>946.28159999999991</v>
          </cell>
          <cell r="G120">
            <v>2.9399999999999999E-2</v>
          </cell>
        </row>
        <row r="121">
          <cell r="B121" t="str">
            <v>CABLE DESNUDO No. 8AWG</v>
          </cell>
          <cell r="C121" t="str">
            <v>ML</v>
          </cell>
          <cell r="D121">
            <v>1955.3999999999999</v>
          </cell>
          <cell r="E121">
            <v>312.86399999999998</v>
          </cell>
          <cell r="F121">
            <v>2721.9167999999995</v>
          </cell>
          <cell r="G121">
            <v>7.5900000000000009E-2</v>
          </cell>
        </row>
        <row r="122">
          <cell r="B122" t="str">
            <v>Cable desnudo cobre N°6 AWG</v>
          </cell>
          <cell r="C122" t="str">
            <v>ML</v>
          </cell>
          <cell r="D122">
            <v>3022.2</v>
          </cell>
          <cell r="E122">
            <v>483.55199999999996</v>
          </cell>
          <cell r="F122">
            <v>4206.9023999999999</v>
          </cell>
          <cell r="G122">
            <v>0.121</v>
          </cell>
        </row>
        <row r="123">
          <cell r="B123" t="str">
            <v>CABLE DESNUDO No 4</v>
          </cell>
          <cell r="C123" t="str">
            <v>ML</v>
          </cell>
          <cell r="D123">
            <v>4652.3999999999996</v>
          </cell>
          <cell r="E123">
            <v>744.3839999999999</v>
          </cell>
          <cell r="F123">
            <v>6476.1407999999992</v>
          </cell>
          <cell r="G123">
            <v>0.192</v>
          </cell>
        </row>
        <row r="124">
          <cell r="B124" t="str">
            <v>CABLE DESNUDO No 2</v>
          </cell>
          <cell r="C124" t="str">
            <v>ML</v>
          </cell>
          <cell r="D124">
            <v>7485.5999999999995</v>
          </cell>
          <cell r="E124">
            <v>1197.6959999999999</v>
          </cell>
          <cell r="F124">
            <v>10419.955199999999</v>
          </cell>
          <cell r="G124">
            <v>0.31</v>
          </cell>
        </row>
        <row r="125">
          <cell r="B125" t="str">
            <v>CABLE DESNUDO 1/0</v>
          </cell>
          <cell r="C125" t="str">
            <v>ML</v>
          </cell>
          <cell r="D125">
            <v>13525.199999999999</v>
          </cell>
          <cell r="E125">
            <v>2164.0319999999997</v>
          </cell>
          <cell r="F125">
            <v>18827.078399999999</v>
          </cell>
          <cell r="G125">
            <v>0.49</v>
          </cell>
        </row>
        <row r="126">
          <cell r="B126" t="str">
            <v>CABLE DESNUDO 2/0</v>
          </cell>
          <cell r="C126" t="str">
            <v>ML</v>
          </cell>
          <cell r="D126">
            <v>14797.199999999999</v>
          </cell>
          <cell r="E126">
            <v>2367.5519999999997</v>
          </cell>
          <cell r="F126">
            <v>20597.702399999998</v>
          </cell>
          <cell r="G126">
            <v>0.62</v>
          </cell>
        </row>
        <row r="127">
          <cell r="B127" t="str">
            <v>CABLE DESNUDO 4/0</v>
          </cell>
          <cell r="C127" t="str">
            <v>ML</v>
          </cell>
          <cell r="D127">
            <v>23187.599999999999</v>
          </cell>
          <cell r="E127">
            <v>3710.0159999999996</v>
          </cell>
          <cell r="F127">
            <v>32277.139199999998</v>
          </cell>
          <cell r="G127">
            <v>0.97</v>
          </cell>
        </row>
        <row r="128">
          <cell r="B128" t="str">
            <v>CABLE ENCAUCHETADO ST-C 2x10</v>
          </cell>
          <cell r="C128" t="str">
            <v>ML</v>
          </cell>
          <cell r="D128">
            <v>3637.7999999999997</v>
          </cell>
          <cell r="E128">
            <v>582.048</v>
          </cell>
          <cell r="F128">
            <v>5063.8175999999994</v>
          </cell>
          <cell r="G128">
            <v>0.21</v>
          </cell>
        </row>
        <row r="129">
          <cell r="B129" t="str">
            <v>CABLE ENCAUCHETADO ST-C 2x12</v>
          </cell>
          <cell r="C129" t="str">
            <v>ML</v>
          </cell>
          <cell r="D129">
            <v>2697</v>
          </cell>
          <cell r="E129">
            <v>431.52</v>
          </cell>
          <cell r="F129">
            <v>3754.2239999999997</v>
          </cell>
          <cell r="G129">
            <v>0.14299999999999999</v>
          </cell>
        </row>
        <row r="130">
          <cell r="B130" t="str">
            <v>CABLE ENCAUCHETADO ST-C 2x14</v>
          </cell>
          <cell r="C130" t="str">
            <v>ML</v>
          </cell>
          <cell r="D130">
            <v>1983.6</v>
          </cell>
          <cell r="E130">
            <v>317.37599999999998</v>
          </cell>
          <cell r="F130">
            <v>2761.1711999999993</v>
          </cell>
          <cell r="G130">
            <v>0.105</v>
          </cell>
        </row>
        <row r="131">
          <cell r="B131" t="str">
            <v>CABLE ENCAUCHETADO ST-C 2x16</v>
          </cell>
          <cell r="C131" t="str">
            <v>ML</v>
          </cell>
          <cell r="D131">
            <v>1248.5999999999999</v>
          </cell>
          <cell r="E131">
            <v>199.77599999999998</v>
          </cell>
          <cell r="F131">
            <v>1738.0511999999999</v>
          </cell>
          <cell r="G131">
            <v>0.1</v>
          </cell>
        </row>
        <row r="132">
          <cell r="B132" t="str">
            <v>CABLE ENCAUCHETADO ST-C 2x18</v>
          </cell>
          <cell r="C132" t="str">
            <v>ML</v>
          </cell>
          <cell r="D132">
            <v>918.6</v>
          </cell>
          <cell r="E132">
            <v>146.976</v>
          </cell>
          <cell r="F132">
            <v>1278.6912</v>
          </cell>
          <cell r="G132">
            <v>0.09</v>
          </cell>
        </row>
        <row r="133">
          <cell r="B133" t="str">
            <v>CABLE ENCAUCHETADO ST-C 3x8</v>
          </cell>
          <cell r="C133" t="str">
            <v>ML</v>
          </cell>
          <cell r="D133">
            <v>7588.2</v>
          </cell>
          <cell r="E133">
            <v>1214.1120000000001</v>
          </cell>
          <cell r="F133">
            <v>10562.7744</v>
          </cell>
          <cell r="G133">
            <v>0.443</v>
          </cell>
        </row>
        <row r="134">
          <cell r="B134" t="str">
            <v>CABLE ENCAUCHETADO ST-C 3x10</v>
          </cell>
          <cell r="C134" t="str">
            <v>ML</v>
          </cell>
          <cell r="D134">
            <v>5076</v>
          </cell>
          <cell r="E134">
            <v>812.16</v>
          </cell>
          <cell r="F134">
            <v>7065.7919999999995</v>
          </cell>
          <cell r="G134">
            <v>0.26500000000000001</v>
          </cell>
        </row>
        <row r="135">
          <cell r="B135" t="str">
            <v>CABLE ENCAUCHETADO ST-C 3x12</v>
          </cell>
          <cell r="C135" t="str">
            <v>ML</v>
          </cell>
          <cell r="D135">
            <v>3614.4</v>
          </cell>
          <cell r="E135">
            <v>578.30399999999997</v>
          </cell>
          <cell r="F135">
            <v>5031.2447999999995</v>
          </cell>
          <cell r="G135">
            <v>0.17799999999999999</v>
          </cell>
        </row>
        <row r="136">
          <cell r="B136" t="str">
            <v>CABLE ENCAUCHETADO ST-C 3x14</v>
          </cell>
          <cell r="C136" t="str">
            <v>ML</v>
          </cell>
          <cell r="D136">
            <v>2439.6</v>
          </cell>
          <cell r="E136">
            <v>390.33600000000001</v>
          </cell>
          <cell r="F136">
            <v>3395.9231999999997</v>
          </cell>
          <cell r="G136">
            <v>0.129</v>
          </cell>
        </row>
        <row r="137">
          <cell r="B137" t="str">
            <v>CABLE ENCAUCHETADO ST-C 3x16</v>
          </cell>
          <cell r="C137" t="str">
            <v>ML</v>
          </cell>
          <cell r="D137">
            <v>1705.8</v>
          </cell>
          <cell r="E137">
            <v>272.928</v>
          </cell>
          <cell r="F137">
            <v>2374.4735999999998</v>
          </cell>
          <cell r="G137">
            <v>0.12</v>
          </cell>
        </row>
        <row r="138">
          <cell r="B138" t="str">
            <v>CABLE ENCAUCHETADO ST-C 3x18</v>
          </cell>
          <cell r="C138" t="str">
            <v>ML</v>
          </cell>
          <cell r="D138">
            <v>1248.5999999999999</v>
          </cell>
          <cell r="E138">
            <v>199.77599999999998</v>
          </cell>
          <cell r="F138">
            <v>1738.0511999999999</v>
          </cell>
          <cell r="G138">
            <v>0.12</v>
          </cell>
        </row>
        <row r="139">
          <cell r="B139" t="str">
            <v>CABLE ENCAUCHETADO ST-C 4x6</v>
          </cell>
          <cell r="C139" t="str">
            <v>ML</v>
          </cell>
          <cell r="D139">
            <v>15781.8</v>
          </cell>
          <cell r="E139">
            <v>2525.0879999999997</v>
          </cell>
          <cell r="F139">
            <v>21968.265599999999</v>
          </cell>
          <cell r="G139">
            <v>0.78500000000000003</v>
          </cell>
        </row>
        <row r="140">
          <cell r="B140" t="str">
            <v>CABLE ENCAUCHETADO ST-C 4x8</v>
          </cell>
          <cell r="C140" t="str">
            <v>ML</v>
          </cell>
          <cell r="D140">
            <v>10161.6</v>
          </cell>
          <cell r="E140">
            <v>1625.856</v>
          </cell>
          <cell r="F140">
            <v>14144.947200000001</v>
          </cell>
          <cell r="G140">
            <v>0.54800000000000004</v>
          </cell>
        </row>
        <row r="141">
          <cell r="B141" t="str">
            <v>CABLE ENCAUCHETADO ST-C 4x10</v>
          </cell>
          <cell r="C141" t="str">
            <v>ML</v>
          </cell>
          <cell r="D141">
            <v>5917.8</v>
          </cell>
          <cell r="E141">
            <v>946.84800000000007</v>
          </cell>
          <cell r="F141">
            <v>8237.5776000000005</v>
          </cell>
          <cell r="G141">
            <v>0.33</v>
          </cell>
        </row>
        <row r="142">
          <cell r="B142" t="str">
            <v>CABLE ENCAUCHETADO ST-C 4x12</v>
          </cell>
          <cell r="C142" t="str">
            <v>ML</v>
          </cell>
          <cell r="D142">
            <v>4234.8</v>
          </cell>
          <cell r="E142">
            <v>677.5680000000001</v>
          </cell>
          <cell r="F142">
            <v>5894.8416000000007</v>
          </cell>
          <cell r="G142">
            <v>0.22</v>
          </cell>
        </row>
        <row r="143">
          <cell r="B143" t="str">
            <v>CABLE ENCAUCHETADO ST-C 4x14</v>
          </cell>
          <cell r="C143" t="str">
            <v>ML</v>
          </cell>
          <cell r="D143">
            <v>2930.4</v>
          </cell>
          <cell r="E143">
            <v>468.86400000000003</v>
          </cell>
          <cell r="F143">
            <v>4079.1167999999998</v>
          </cell>
          <cell r="G143">
            <v>0.157</v>
          </cell>
        </row>
        <row r="144">
          <cell r="B144" t="str">
            <v>CABLE ENCAUCHETADO ST-C 4x16</v>
          </cell>
          <cell r="C144" t="str">
            <v>ML</v>
          </cell>
          <cell r="D144">
            <v>2094</v>
          </cell>
          <cell r="E144">
            <v>335.04</v>
          </cell>
          <cell r="F144">
            <v>2914.848</v>
          </cell>
          <cell r="G144">
            <v>9.8000000000000004E-2</v>
          </cell>
        </row>
        <row r="145">
          <cell r="B145" t="str">
            <v>CABLE ENCAUCHETADO ST-C 4x18</v>
          </cell>
          <cell r="C145" t="str">
            <v>ML</v>
          </cell>
          <cell r="D145">
            <v>1587.6</v>
          </cell>
          <cell r="E145">
            <v>254.01599999999999</v>
          </cell>
          <cell r="F145">
            <v>2209.9391999999998</v>
          </cell>
          <cell r="G145">
            <v>0.1</v>
          </cell>
        </row>
        <row r="146">
          <cell r="B146" t="str">
            <v>CABLE ENCAUCHETADO ST-C 5x10</v>
          </cell>
          <cell r="C146" t="str">
            <v>ML</v>
          </cell>
          <cell r="D146">
            <v>18333.699999999997</v>
          </cell>
          <cell r="E146">
            <v>2933.3919999999994</v>
          </cell>
          <cell r="F146">
            <v>9440</v>
          </cell>
          <cell r="G146">
            <v>0.41299999999999998</v>
          </cell>
        </row>
        <row r="147">
          <cell r="B147" t="str">
            <v>CABLE ENCAUCHETADO ST-C 5x12</v>
          </cell>
          <cell r="C147" t="str">
            <v>ML</v>
          </cell>
          <cell r="D147">
            <v>13584.199999999999</v>
          </cell>
          <cell r="E147">
            <v>2173.4719999999998</v>
          </cell>
          <cell r="F147">
            <v>6880</v>
          </cell>
          <cell r="G147">
            <v>0.27500000000000002</v>
          </cell>
        </row>
        <row r="148">
          <cell r="B148" t="str">
            <v>CABLE SINTOX 10</v>
          </cell>
          <cell r="C148" t="str">
            <v>ML</v>
          </cell>
          <cell r="D148">
            <v>1737</v>
          </cell>
          <cell r="E148">
            <v>330.03000000000003</v>
          </cell>
          <cell r="F148">
            <v>2480.4360000000001</v>
          </cell>
          <cell r="G148">
            <v>0.35599999999999998</v>
          </cell>
        </row>
        <row r="149">
          <cell r="B149" t="str">
            <v>CABLE SINTOX 12</v>
          </cell>
          <cell r="C149" t="str">
            <v>ML</v>
          </cell>
          <cell r="D149">
            <v>1201.2</v>
          </cell>
          <cell r="E149">
            <v>228.22800000000001</v>
          </cell>
          <cell r="F149">
            <v>1715.3136000000002</v>
          </cell>
          <cell r="G149">
            <v>0.35599999999999998</v>
          </cell>
        </row>
        <row r="150">
          <cell r="B150" t="str">
            <v>CABLE THHN-THWN 14</v>
          </cell>
          <cell r="C150" t="str">
            <v>ML</v>
          </cell>
          <cell r="D150">
            <v>764.4</v>
          </cell>
          <cell r="E150">
            <v>145.23599999999999</v>
          </cell>
          <cell r="F150">
            <v>1091.5631999999998</v>
          </cell>
          <cell r="G150">
            <v>0.35599999999999998</v>
          </cell>
        </row>
        <row r="151">
          <cell r="B151" t="str">
            <v>CABLE THHN-THWN 12</v>
          </cell>
          <cell r="C151" t="str">
            <v>ML</v>
          </cell>
          <cell r="D151">
            <v>1092</v>
          </cell>
          <cell r="E151">
            <v>207.48</v>
          </cell>
          <cell r="F151">
            <v>1559.376</v>
          </cell>
          <cell r="G151">
            <v>0.35599999999999998</v>
          </cell>
        </row>
        <row r="152">
          <cell r="B152" t="str">
            <v>CABLE THHN-THWN 10</v>
          </cell>
          <cell r="C152" t="str">
            <v>ML</v>
          </cell>
          <cell r="D152">
            <v>1579.2</v>
          </cell>
          <cell r="E152">
            <v>300.048</v>
          </cell>
          <cell r="F152">
            <v>2255.0976000000001</v>
          </cell>
          <cell r="G152">
            <v>5.8000000000000003E-2</v>
          </cell>
        </row>
        <row r="153">
          <cell r="B153" t="str">
            <v>CABLE THHN-THWN 8</v>
          </cell>
          <cell r="C153" t="str">
            <v>ML</v>
          </cell>
          <cell r="D153">
            <v>2343</v>
          </cell>
          <cell r="E153">
            <v>445.17</v>
          </cell>
          <cell r="F153">
            <v>3345.8040000000001</v>
          </cell>
          <cell r="G153">
            <v>9.6000000000000002E-2</v>
          </cell>
        </row>
        <row r="154">
          <cell r="B154" t="str">
            <v>CABLE THHN-THWN 6</v>
          </cell>
          <cell r="C154" t="str">
            <v>ML</v>
          </cell>
          <cell r="D154">
            <v>3690</v>
          </cell>
          <cell r="E154">
            <v>701.1</v>
          </cell>
          <cell r="F154">
            <v>5269.3200000000006</v>
          </cell>
          <cell r="G154">
            <v>0.14499999999999999</v>
          </cell>
        </row>
        <row r="155">
          <cell r="B155" t="str">
            <v>CABLE THHN-THWN 4</v>
          </cell>
          <cell r="C155" t="str">
            <v>ML</v>
          </cell>
          <cell r="D155">
            <v>5074.2</v>
          </cell>
          <cell r="E155">
            <v>811.87199999999996</v>
          </cell>
          <cell r="F155">
            <v>7063.2864</v>
          </cell>
          <cell r="G155">
            <v>0.23200000000000001</v>
          </cell>
        </row>
        <row r="156">
          <cell r="B156" t="str">
            <v>CABLE THHN-THWN 2</v>
          </cell>
          <cell r="C156" t="str">
            <v>ML</v>
          </cell>
          <cell r="D156">
            <v>7870.2</v>
          </cell>
          <cell r="E156">
            <v>1259.232</v>
          </cell>
          <cell r="F156">
            <v>10955.3184</v>
          </cell>
          <cell r="G156">
            <v>0.35599999999999998</v>
          </cell>
        </row>
        <row r="157">
          <cell r="B157" t="str">
            <v>CABLE THHN-THWN 1/0</v>
          </cell>
          <cell r="C157" t="str">
            <v>ML</v>
          </cell>
          <cell r="D157">
            <v>14567.4</v>
          </cell>
          <cell r="E157">
            <v>2767.806</v>
          </cell>
          <cell r="F157">
            <v>20802.247199999998</v>
          </cell>
          <cell r="G157">
            <v>0.55600000000000005</v>
          </cell>
        </row>
        <row r="158">
          <cell r="B158" t="str">
            <v>CABLE THHN-THWN 2/0</v>
          </cell>
          <cell r="C158" t="str">
            <v>ML</v>
          </cell>
          <cell r="D158">
            <v>18381.599999999999</v>
          </cell>
          <cell r="E158">
            <v>3492.5039999999999</v>
          </cell>
          <cell r="F158">
            <v>26248.924799999997</v>
          </cell>
          <cell r="G158">
            <v>0.69099999999999995</v>
          </cell>
        </row>
        <row r="159">
          <cell r="B159" t="str">
            <v>CABLE THHN-THWN 4/0</v>
          </cell>
          <cell r="C159" t="str">
            <v>ML</v>
          </cell>
          <cell r="D159">
            <v>23976</v>
          </cell>
          <cell r="E159">
            <v>3836.16</v>
          </cell>
          <cell r="F159">
            <v>33374.591999999997</v>
          </cell>
          <cell r="G159">
            <v>1.0720000000000001</v>
          </cell>
        </row>
        <row r="160">
          <cell r="B160" t="str">
            <v>TERMINALES, CONECTORES, PRENSAESTOPAS</v>
          </cell>
        </row>
        <row r="161">
          <cell r="B161" t="str">
            <v>TERMINAL P/PONCHAR   8 AWG</v>
          </cell>
          <cell r="D161">
            <v>1200</v>
          </cell>
          <cell r="E161">
            <v>192</v>
          </cell>
          <cell r="F161">
            <v>1392</v>
          </cell>
          <cell r="G161">
            <v>0.05</v>
          </cell>
        </row>
        <row r="162">
          <cell r="B162" t="str">
            <v>TERMINAL P/PONCHAR 1/0 AWG</v>
          </cell>
          <cell r="C162" t="str">
            <v>un</v>
          </cell>
          <cell r="D162">
            <v>5000</v>
          </cell>
          <cell r="E162">
            <v>800</v>
          </cell>
          <cell r="F162">
            <v>5800</v>
          </cell>
          <cell r="G162">
            <v>0.05</v>
          </cell>
        </row>
        <row r="163">
          <cell r="B163" t="str">
            <v>TERMINAL P/PONCHAR 10  AWG</v>
          </cell>
          <cell r="D163">
            <v>700</v>
          </cell>
        </row>
        <row r="164">
          <cell r="B164" t="str">
            <v>TERMINAL P/PONCHAR 2 AWG</v>
          </cell>
          <cell r="D164">
            <v>2300</v>
          </cell>
          <cell r="E164">
            <v>368</v>
          </cell>
          <cell r="F164">
            <v>2668</v>
          </cell>
          <cell r="G164">
            <v>0.05</v>
          </cell>
        </row>
        <row r="165">
          <cell r="B165" t="str">
            <v>TERMINAL P/PONCHAR 2/0 AWG</v>
          </cell>
          <cell r="D165">
            <v>6000</v>
          </cell>
          <cell r="E165">
            <v>960</v>
          </cell>
          <cell r="F165">
            <v>6960</v>
          </cell>
        </row>
        <row r="166">
          <cell r="B166" t="str">
            <v>TERMINAL P/PONCHAR 4 AWG</v>
          </cell>
          <cell r="D166">
            <v>1450</v>
          </cell>
          <cell r="E166">
            <v>232</v>
          </cell>
          <cell r="F166">
            <v>1682</v>
          </cell>
        </row>
        <row r="167">
          <cell r="B167" t="str">
            <v>TERMINAL P/PONCHAR 4/0 AWG</v>
          </cell>
          <cell r="D167">
            <v>9000</v>
          </cell>
          <cell r="E167">
            <v>1440</v>
          </cell>
          <cell r="F167">
            <v>10440</v>
          </cell>
          <cell r="G167">
            <v>0.05</v>
          </cell>
        </row>
        <row r="168">
          <cell r="B168" t="str">
            <v>TERMINAL P/PONCHAR 6 AWG</v>
          </cell>
          <cell r="D168">
            <v>1300</v>
          </cell>
          <cell r="E168">
            <v>208</v>
          </cell>
          <cell r="F168">
            <v>1508</v>
          </cell>
          <cell r="G168">
            <v>0.05</v>
          </cell>
        </row>
        <row r="169">
          <cell r="B169" t="str">
            <v>CONECTOR 3M AUTODESFORRE 560 AZUL</v>
          </cell>
          <cell r="D169">
            <v>437</v>
          </cell>
        </row>
        <row r="170">
          <cell r="B170" t="str">
            <v>CONECTOR 3M AUTODESFORRE 562 AMARILL</v>
          </cell>
          <cell r="D170">
            <v>624</v>
          </cell>
        </row>
        <row r="171">
          <cell r="B171" t="str">
            <v>Conector a la bandeja portacables del cable de puesta a tierra..</v>
          </cell>
          <cell r="D171">
            <v>5000</v>
          </cell>
        </row>
        <row r="172">
          <cell r="B172" t="str">
            <v>CONECTOR RECTO 1" USA COOPEX</v>
          </cell>
          <cell r="D172">
            <v>4743.0555555555557</v>
          </cell>
        </row>
        <row r="173">
          <cell r="B173" t="str">
            <v>CONECTOR RESORTE AZUL 12-16</v>
          </cell>
          <cell r="D173">
            <v>1900</v>
          </cell>
        </row>
        <row r="174">
          <cell r="B174" t="str">
            <v>CONECTOR RESORTE AZUL/GRIS 14-6 3M</v>
          </cell>
          <cell r="D174">
            <v>855</v>
          </cell>
        </row>
        <row r="175">
          <cell r="B175" t="str">
            <v>CONECTOR RESORTE NAR/AZUL 22-12 3M</v>
          </cell>
          <cell r="D175">
            <v>356</v>
          </cell>
        </row>
        <row r="176">
          <cell r="B176" t="str">
            <v>CONECTOR RESORTE ROJO/AMA 16-10 3M</v>
          </cell>
          <cell r="C176" t="str">
            <v>UN</v>
          </cell>
          <cell r="D176">
            <v>552.58620689655174</v>
          </cell>
          <cell r="E176">
            <v>88.413793103448285</v>
          </cell>
          <cell r="F176">
            <v>641</v>
          </cell>
          <cell r="G176">
            <v>0.03</v>
          </cell>
        </row>
        <row r="177">
          <cell r="B177" t="str">
            <v>CONECTOR TIERRA GRIFEQUIP  CM585327</v>
          </cell>
          <cell r="C177" t="str">
            <v>UN</v>
          </cell>
          <cell r="D177">
            <v>12439.655172413793</v>
          </cell>
          <cell r="E177">
            <v>1990.344827586207</v>
          </cell>
          <cell r="F177">
            <v>14430</v>
          </cell>
          <cell r="G177">
            <v>0.15</v>
          </cell>
        </row>
        <row r="178">
          <cell r="B178" t="str">
            <v>LAMINA UNION ED275 EZ   CM558221</v>
          </cell>
          <cell r="C178" t="str">
            <v>UN</v>
          </cell>
          <cell r="D178">
            <v>3782.3275862068967</v>
          </cell>
          <cell r="E178">
            <v>605.17241379310349</v>
          </cell>
          <cell r="F178">
            <v>4387.5</v>
          </cell>
          <cell r="G178">
            <v>0.13</v>
          </cell>
        </row>
        <row r="179">
          <cell r="B179" t="str">
            <v>Prensa estopa de 1/2".</v>
          </cell>
          <cell r="D179">
            <v>1500</v>
          </cell>
        </row>
        <row r="180">
          <cell r="B180" t="str">
            <v>PRENSA ESTOPA DEXSON 1 1/8" PG29</v>
          </cell>
          <cell r="D180">
            <v>1900</v>
          </cell>
        </row>
        <row r="181">
          <cell r="B181" t="str">
            <v>PRENSA ESTOPA DEXSON 1/2 PG13.5</v>
          </cell>
          <cell r="C181" t="str">
            <v>UN</v>
          </cell>
          <cell r="D181">
            <v>913.79310344827593</v>
          </cell>
          <cell r="E181">
            <v>146.20689655172416</v>
          </cell>
          <cell r="F181">
            <v>1060</v>
          </cell>
          <cell r="G181">
            <v>0.1</v>
          </cell>
        </row>
        <row r="182">
          <cell r="B182" t="str">
            <v>PRENSA ESTOPA DEXSON 1/4 PG7</v>
          </cell>
          <cell r="D182">
            <v>390</v>
          </cell>
        </row>
        <row r="183">
          <cell r="B183" t="str">
            <v>PRENSA ESTOPA DEXSON 3/4 PG21</v>
          </cell>
          <cell r="D183">
            <v>1690</v>
          </cell>
        </row>
        <row r="184">
          <cell r="B184" t="str">
            <v>PRENSA ESTOPA DEXSON 3/8 PG11</v>
          </cell>
          <cell r="D184">
            <v>850</v>
          </cell>
        </row>
        <row r="185">
          <cell r="B185" t="str">
            <v>PRENSA ESTOPA DEXSON 5/16 PG9</v>
          </cell>
          <cell r="D185">
            <v>695</v>
          </cell>
        </row>
        <row r="186">
          <cell r="B186" t="str">
            <v>PRENSA ESTOPA DEXSON 5/8 PG16</v>
          </cell>
          <cell r="D186">
            <v>1050</v>
          </cell>
        </row>
        <row r="187">
          <cell r="B187" t="str">
            <v>CAJAS METÁLICAS y PVC</v>
          </cell>
        </row>
        <row r="188">
          <cell r="B188" t="str">
            <v>CAJA EMPALME 13x13x8</v>
          </cell>
          <cell r="C188" t="str">
            <v>UN</v>
          </cell>
          <cell r="D188">
            <v>7450</v>
          </cell>
          <cell r="E188">
            <v>1192</v>
          </cell>
          <cell r="F188">
            <v>8642</v>
          </cell>
          <cell r="G188">
            <v>0.25</v>
          </cell>
        </row>
        <row r="189">
          <cell r="B189" t="str">
            <v>CAJA EMPALME 15x15x10 C/BISAGRA TROQ</v>
          </cell>
          <cell r="C189" t="str">
            <v>UN</v>
          </cell>
          <cell r="D189">
            <v>9343.24</v>
          </cell>
          <cell r="E189">
            <v>1494.9184</v>
          </cell>
          <cell r="F189">
            <v>13005.790080000001</v>
          </cell>
          <cell r="G189">
            <v>0.28999999999999998</v>
          </cell>
        </row>
        <row r="190">
          <cell r="B190" t="str">
            <v xml:space="preserve">CAJA EMPALME 15X15X10CM TERCOL CE-15 </v>
          </cell>
          <cell r="C190" t="str">
            <v>UN</v>
          </cell>
          <cell r="D190">
            <v>7109.64</v>
          </cell>
          <cell r="E190">
            <v>1350.8316</v>
          </cell>
          <cell r="F190">
            <v>10152.565920000001</v>
          </cell>
          <cell r="G190">
            <v>0.5</v>
          </cell>
        </row>
        <row r="191">
          <cell r="B191" t="str">
            <v>CAJA EMPALME 20x20x10 C/BISAGRA TROQ</v>
          </cell>
          <cell r="C191" t="str">
            <v>UN</v>
          </cell>
          <cell r="D191">
            <v>13004.8</v>
          </cell>
          <cell r="E191">
            <v>2080.768</v>
          </cell>
          <cell r="F191">
            <v>18102.6816</v>
          </cell>
          <cell r="G191">
            <v>0.4</v>
          </cell>
        </row>
        <row r="192">
          <cell r="B192" t="str">
            <v>CAJA EMPALME 20x20x15 C/BISAGRA TROQ</v>
          </cell>
          <cell r="C192" t="str">
            <v>UN</v>
          </cell>
          <cell r="D192">
            <v>18181.439999999999</v>
          </cell>
          <cell r="E192">
            <v>2909.0303999999996</v>
          </cell>
          <cell r="F192">
            <v>25308.564479999997</v>
          </cell>
          <cell r="G192">
            <v>0.5</v>
          </cell>
        </row>
        <row r="193">
          <cell r="B193" t="str">
            <v>CAJA EMPALME 25x25x10 C/BISAGRA TROQ</v>
          </cell>
          <cell r="C193" t="str">
            <v>UN</v>
          </cell>
          <cell r="D193">
            <v>22095.5</v>
          </cell>
          <cell r="E193">
            <v>3535.28</v>
          </cell>
          <cell r="F193">
            <v>30756.935999999998</v>
          </cell>
          <cell r="G193">
            <v>0.625</v>
          </cell>
        </row>
        <row r="194">
          <cell r="B194" t="str">
            <v>CAJA EMPALME 25x25x15 C/BISAGRA TROQ</v>
          </cell>
          <cell r="C194" t="str">
            <v>UN</v>
          </cell>
          <cell r="D194">
            <v>17697</v>
          </cell>
          <cell r="E194">
            <v>2831.52</v>
          </cell>
          <cell r="F194">
            <v>24634.223999999998</v>
          </cell>
          <cell r="G194">
            <v>0.625</v>
          </cell>
        </row>
        <row r="195">
          <cell r="B195" t="str">
            <v>CAJA EMPALME 30x30x10</v>
          </cell>
          <cell r="C195" t="str">
            <v>UN</v>
          </cell>
          <cell r="D195">
            <v>26767.119999999999</v>
          </cell>
          <cell r="E195">
            <v>4282.7392</v>
          </cell>
          <cell r="F195">
            <v>31049.86</v>
          </cell>
          <cell r="G195">
            <v>0.8</v>
          </cell>
        </row>
        <row r="196">
          <cell r="B196" t="str">
            <v>CAJA EMPALME 30x30x15</v>
          </cell>
          <cell r="C196" t="str">
            <v>UN</v>
          </cell>
          <cell r="D196">
            <v>28282.240000000002</v>
          </cell>
          <cell r="E196">
            <v>4525.1584000000003</v>
          </cell>
          <cell r="F196">
            <v>32807.74</v>
          </cell>
          <cell r="G196">
            <v>0.9</v>
          </cell>
        </row>
        <row r="197">
          <cell r="B197" t="str">
            <v>CAJA EMPALME 40x40x15</v>
          </cell>
          <cell r="C197" t="str">
            <v>UN</v>
          </cell>
          <cell r="D197">
            <v>39393.120000000003</v>
          </cell>
          <cell r="E197">
            <v>6302.8992000000007</v>
          </cell>
          <cell r="F197">
            <v>45696.02</v>
          </cell>
          <cell r="G197">
            <v>1.2</v>
          </cell>
        </row>
        <row r="198">
          <cell r="B198" t="str">
            <v>CAJA METALICA 12x12x5 cm GRIS TEXTURIZADO.</v>
          </cell>
          <cell r="C198" t="str">
            <v>UN</v>
          </cell>
          <cell r="D198">
            <v>5603.4482758620697</v>
          </cell>
          <cell r="E198">
            <v>896.55172413793116</v>
          </cell>
          <cell r="F198">
            <v>6500</v>
          </cell>
          <cell r="G198">
            <v>0.55000000000000004</v>
          </cell>
        </row>
        <row r="199">
          <cell r="B199" t="str">
            <v>CAJA ARRANCADOR 40X30X20 TERCOL CA-40</v>
          </cell>
          <cell r="C199" t="str">
            <v>UN</v>
          </cell>
          <cell r="D199">
            <v>93438</v>
          </cell>
          <cell r="E199">
            <v>14950.08</v>
          </cell>
          <cell r="F199">
            <v>130065.696</v>
          </cell>
          <cell r="G199">
            <v>5</v>
          </cell>
        </row>
        <row r="200">
          <cell r="B200" t="str">
            <v>CAJA PVC 2''x4"</v>
          </cell>
          <cell r="C200" t="str">
            <v>UN</v>
          </cell>
          <cell r="D200">
            <v>862.06896551724139</v>
          </cell>
          <cell r="E200">
            <v>137.93103448275863</v>
          </cell>
          <cell r="F200">
            <v>1000</v>
          </cell>
          <cell r="G200">
            <v>0.15</v>
          </cell>
        </row>
        <row r="201">
          <cell r="B201" t="str">
            <v>CAJA PVC 4''x4"</v>
          </cell>
          <cell r="C201" t="str">
            <v>UN</v>
          </cell>
          <cell r="D201">
            <v>1168.5375000000001</v>
          </cell>
          <cell r="E201">
            <v>222.02212500000002</v>
          </cell>
          <cell r="F201">
            <v>1668.67155</v>
          </cell>
          <cell r="G201">
            <v>0.25</v>
          </cell>
        </row>
        <row r="202">
          <cell r="B202" t="str">
            <v>TAPAFLUX PVC</v>
          </cell>
          <cell r="C202" t="str">
            <v>UN</v>
          </cell>
          <cell r="D202">
            <v>517.24137931034488</v>
          </cell>
          <cell r="E202">
            <v>82.758620689655189</v>
          </cell>
          <cell r="F202">
            <v>600</v>
          </cell>
          <cell r="G202">
            <v>0.05</v>
          </cell>
        </row>
        <row r="203">
          <cell r="B203" t="str">
            <v>TAPAFLUX metalica</v>
          </cell>
          <cell r="C203" t="str">
            <v>UN</v>
          </cell>
          <cell r="D203">
            <v>517.24137931034488</v>
          </cell>
          <cell r="E203">
            <v>82.758620689655189</v>
          </cell>
          <cell r="F203">
            <v>600</v>
          </cell>
          <cell r="G203">
            <v>1.05</v>
          </cell>
        </row>
        <row r="204">
          <cell r="B204" t="str">
            <v>CAJA RAWELT 2x4 2 SALIDAS DE 1"</v>
          </cell>
          <cell r="C204" t="str">
            <v>UN</v>
          </cell>
          <cell r="D204">
            <v>11685.28</v>
          </cell>
          <cell r="E204">
            <v>1869.6448</v>
          </cell>
          <cell r="F204">
            <v>13554.92</v>
          </cell>
          <cell r="G204">
            <v>0.15</v>
          </cell>
        </row>
        <row r="205">
          <cell r="B205" t="str">
            <v>CAJA RAWELT 2x4 2 SALIDAS DE 3/4</v>
          </cell>
          <cell r="C205" t="str">
            <v>UN</v>
          </cell>
          <cell r="D205">
            <v>7237.0689655172418</v>
          </cell>
          <cell r="E205">
            <v>1157.9310344827588</v>
          </cell>
          <cell r="F205">
            <v>8395</v>
          </cell>
          <cell r="G205">
            <v>0.5</v>
          </cell>
        </row>
        <row r="206">
          <cell r="B206" t="str">
            <v>CAJA RAWELT 2x4 3 SALIDAS DE 1"</v>
          </cell>
          <cell r="C206" t="str">
            <v>UN</v>
          </cell>
          <cell r="D206">
            <v>11685.28</v>
          </cell>
          <cell r="E206">
            <v>1869.6448</v>
          </cell>
          <cell r="F206">
            <v>13554.92</v>
          </cell>
          <cell r="G206">
            <v>0.15</v>
          </cell>
        </row>
        <row r="207">
          <cell r="B207" t="str">
            <v>CAJA RAWELT 2x4 3 SALIDAS DE 1/2</v>
          </cell>
          <cell r="D207">
            <v>9888.15</v>
          </cell>
          <cell r="E207">
            <v>1582.104</v>
          </cell>
          <cell r="F207">
            <v>11470.25</v>
          </cell>
          <cell r="G207">
            <v>0.15</v>
          </cell>
        </row>
        <row r="208">
          <cell r="B208" t="str">
            <v>CAJA RAWELT 2x4 3 SALIDAS DE 3/4</v>
          </cell>
          <cell r="D208">
            <v>11236.75</v>
          </cell>
          <cell r="E208">
            <v>1797.88</v>
          </cell>
          <cell r="F208">
            <v>13034.63</v>
          </cell>
          <cell r="G208">
            <v>0.15</v>
          </cell>
        </row>
        <row r="209">
          <cell r="B209" t="str">
            <v>CAJA RAWELT 2x4 4 SALIDAS DE 1"</v>
          </cell>
          <cell r="D209">
            <v>11685.28</v>
          </cell>
          <cell r="E209">
            <v>1869.6448</v>
          </cell>
          <cell r="F209">
            <v>13554.92</v>
          </cell>
          <cell r="G209">
            <v>0.15</v>
          </cell>
        </row>
        <row r="210">
          <cell r="B210" t="str">
            <v>CAJA RAWELT 2x4 4 SALIDAS DE 1/2</v>
          </cell>
          <cell r="D210">
            <v>10212.9</v>
          </cell>
          <cell r="E210">
            <v>1634.0640000000001</v>
          </cell>
          <cell r="F210">
            <v>11846.96</v>
          </cell>
          <cell r="G210">
            <v>0.15</v>
          </cell>
        </row>
        <row r="211">
          <cell r="B211" t="str">
            <v>CAJA RAWELT 2x4 4 SALIDAS DE 3/4</v>
          </cell>
          <cell r="D211">
            <v>10040.620000000001</v>
          </cell>
          <cell r="E211">
            <v>1606.4992000000002</v>
          </cell>
          <cell r="F211">
            <v>11647.12</v>
          </cell>
          <cell r="G211">
            <v>0.15</v>
          </cell>
        </row>
        <row r="212">
          <cell r="B212" t="str">
            <v>CAJA RAWELT 4x4 2 SALIDAS DE 1/2</v>
          </cell>
          <cell r="D212">
            <v>19417.560000000001</v>
          </cell>
          <cell r="E212">
            <v>3106.8096000000005</v>
          </cell>
          <cell r="F212">
            <v>22524.37</v>
          </cell>
          <cell r="G212">
            <v>0.3</v>
          </cell>
        </row>
        <row r="213">
          <cell r="B213" t="str">
            <v>CAJA RAWELT 4x4 3 SALIDAS DE 1/2</v>
          </cell>
          <cell r="D213">
            <v>19417.560000000001</v>
          </cell>
          <cell r="E213">
            <v>3106.8096000000005</v>
          </cell>
          <cell r="F213">
            <v>22524.37</v>
          </cell>
          <cell r="G213">
            <v>0.3</v>
          </cell>
        </row>
        <row r="214">
          <cell r="B214" t="str">
            <v>CAJA RAWELT 4x4 3 SALIDAS DE 3/4</v>
          </cell>
          <cell r="D214">
            <v>19821.64</v>
          </cell>
          <cell r="E214">
            <v>3171.4623999999999</v>
          </cell>
          <cell r="F214">
            <v>22993.1</v>
          </cell>
          <cell r="G214">
            <v>0.3</v>
          </cell>
        </row>
        <row r="215">
          <cell r="B215" t="str">
            <v>CAJA RAWELT 4x4 4 SALIDAS DE 1/2</v>
          </cell>
          <cell r="D215">
            <v>19416.900000000001</v>
          </cell>
          <cell r="E215">
            <v>3106.7040000000002</v>
          </cell>
          <cell r="F215">
            <v>22523.599999999999</v>
          </cell>
          <cell r="G215">
            <v>0.3</v>
          </cell>
        </row>
        <row r="216">
          <cell r="B216" t="str">
            <v>CAJA RAWELT 4x4 4 SALIDAS DE 3/4</v>
          </cell>
          <cell r="D216">
            <v>19821.64</v>
          </cell>
          <cell r="E216">
            <v>3171.4623999999999</v>
          </cell>
          <cell r="F216">
            <v>22993.1</v>
          </cell>
          <cell r="G216">
            <v>0.3</v>
          </cell>
        </row>
        <row r="217">
          <cell r="B217" t="str">
            <v>TAPA RAWELT 2X4 LISA</v>
          </cell>
          <cell r="C217" t="str">
            <v>UN</v>
          </cell>
          <cell r="D217">
            <v>3456.9444444444448</v>
          </cell>
          <cell r="E217">
            <v>553.1111111111112</v>
          </cell>
          <cell r="F217">
            <v>4010.0555555555561</v>
          </cell>
          <cell r="G217">
            <v>0.1</v>
          </cell>
        </row>
        <row r="218">
          <cell r="B218" t="str">
            <v>TAPA RAWELT 4X4 LISA</v>
          </cell>
          <cell r="C218" t="str">
            <v>UN</v>
          </cell>
          <cell r="D218">
            <v>4738</v>
          </cell>
          <cell r="E218">
            <v>758.08</v>
          </cell>
          <cell r="F218">
            <v>5496.08</v>
          </cell>
          <cell r="G218">
            <v>0.15</v>
          </cell>
        </row>
        <row r="219">
          <cell r="B219" t="str">
            <v>ILUMINACIÓN</v>
          </cell>
        </row>
        <row r="220">
          <cell r="B220" t="str">
            <v>Luminaria de emergencia de 11W, 120V de mínimo 600 lumens por 1 hora.</v>
          </cell>
          <cell r="D220">
            <v>60000</v>
          </cell>
        </row>
        <row r="221">
          <cell r="B221" t="str">
            <v>LUM.ANTIH 4X54 CH IMPORT/BTO ELECTR.UNIV/ALP/IP65/PANT ACR CON TUBOS</v>
          </cell>
          <cell r="C221" t="str">
            <v>UN</v>
          </cell>
          <cell r="D221">
            <v>280760</v>
          </cell>
          <cell r="E221">
            <v>44921.599999999999</v>
          </cell>
          <cell r="F221">
            <v>325681.59999999998</v>
          </cell>
          <cell r="G221">
            <v>9</v>
          </cell>
        </row>
        <row r="222">
          <cell r="B222" t="str">
            <v>LUM.ANTIH 6X54 CH IMPORT/BTO ELECTR.UNIV/ALP/IP65/PANT ACR CON TUBOS</v>
          </cell>
          <cell r="C222" t="str">
            <v>UN</v>
          </cell>
          <cell r="D222">
            <v>329515</v>
          </cell>
          <cell r="E222">
            <v>52722.400000000001</v>
          </cell>
          <cell r="F222">
            <v>382237.4</v>
          </cell>
          <cell r="G222">
            <v>13</v>
          </cell>
        </row>
        <row r="223">
          <cell r="B223" t="str">
            <v>LUM.ANTIH 2X54 IMPORT/CH ALHAMA/BTO ELECTR.UNIV CON TUBOS</v>
          </cell>
          <cell r="C223" t="str">
            <v>UN</v>
          </cell>
          <cell r="D223">
            <v>86680.172413793116</v>
          </cell>
          <cell r="E223">
            <v>13868.827586206899</v>
          </cell>
          <cell r="F223">
            <v>100549</v>
          </cell>
          <cell r="G223">
            <v>5</v>
          </cell>
        </row>
        <row r="224">
          <cell r="B224" t="str">
            <v>LUM.ANTIH 2X28 IMPORT/CH ALHAMA/BTO ELECTR.UNIV CON TUBOS</v>
          </cell>
          <cell r="C224" t="str">
            <v>UN</v>
          </cell>
          <cell r="D224">
            <v>122586</v>
          </cell>
          <cell r="E224">
            <v>19613.760000000002</v>
          </cell>
          <cell r="F224">
            <v>170639.712</v>
          </cell>
          <cell r="G224">
            <v>5</v>
          </cell>
        </row>
        <row r="225">
          <cell r="B225" t="str">
            <v>LUM.ANTIH 2X54 IMPORT/CH ALHAMA/BTO ELECTR.UNIV CON TUBOS BEGUELLI</v>
          </cell>
          <cell r="C225" t="str">
            <v>UN</v>
          </cell>
          <cell r="D225">
            <v>137830.1724137931</v>
          </cell>
          <cell r="E225">
            <v>22052.827586206895</v>
          </cell>
          <cell r="F225">
            <v>159883</v>
          </cell>
          <cell r="G225">
            <v>5</v>
          </cell>
        </row>
        <row r="226">
          <cell r="B226" t="str">
            <v>LUM.ANTIH 2X28 IMPORT/CH ALHAMA/BTO ELECTR.UNIV CON TUBOS BEGUELLI</v>
          </cell>
          <cell r="C226" t="str">
            <v>UN</v>
          </cell>
          <cell r="D226">
            <v>137830.1724137931</v>
          </cell>
          <cell r="E226">
            <v>22052.827586206895</v>
          </cell>
          <cell r="F226">
            <v>159883</v>
          </cell>
          <cell r="G226">
            <v>5</v>
          </cell>
        </row>
        <row r="227">
          <cell r="B227" t="str">
            <v>LUM.ANTIH 1X14 IMPORT/CH ALHAMA/BTO ELECTR.UNIV CON TUBOS</v>
          </cell>
          <cell r="C227" t="str">
            <v>UN</v>
          </cell>
          <cell r="D227">
            <v>80740.517241379319</v>
          </cell>
          <cell r="E227">
            <v>12918.482758620692</v>
          </cell>
          <cell r="F227">
            <v>93659</v>
          </cell>
          <cell r="G227">
            <v>2.5</v>
          </cell>
        </row>
        <row r="228">
          <cell r="B228" t="str">
            <v>LUM.ANTIH 1X28 IMPORT/CH ALHAMA/BTO ELECTR.UNIV CON TUBOS</v>
          </cell>
          <cell r="C228" t="str">
            <v>UN</v>
          </cell>
          <cell r="D228">
            <v>110404</v>
          </cell>
          <cell r="E228">
            <v>17664.64</v>
          </cell>
          <cell r="F228">
            <v>153682.36799999999</v>
          </cell>
          <cell r="G228">
            <v>2.5</v>
          </cell>
        </row>
        <row r="229">
          <cell r="B229" t="str">
            <v>LUM.POCKET 60X60/INC 4X14W/MARCO EXTERI./ACRILICO/OPAL/RETIL CON TUBOS</v>
          </cell>
          <cell r="C229" t="str">
            <v>UN</v>
          </cell>
          <cell r="D229">
            <v>152674.13793103449</v>
          </cell>
          <cell r="E229">
            <v>24427.862068965518</v>
          </cell>
          <cell r="F229">
            <v>177102</v>
          </cell>
          <cell r="G229">
            <v>5</v>
          </cell>
        </row>
        <row r="230">
          <cell r="B230" t="str">
            <v>LUM.POCKET 60X60/INC 4X24W/MARCO EXTERI./ACRILICO/OPAL/RETIL CON TUBOS</v>
          </cell>
          <cell r="C230" t="str">
            <v>UN</v>
          </cell>
          <cell r="D230">
            <v>173453.44827586209</v>
          </cell>
          <cell r="E230">
            <v>27752.551724137935</v>
          </cell>
          <cell r="F230">
            <v>201206</v>
          </cell>
          <cell r="G230">
            <v>5</v>
          </cell>
        </row>
        <row r="231">
          <cell r="B231" t="str">
            <v>LUM.POCKET 30X120/INC 2X28/ACRILICO/OPAL/RETILAP CON TUBOS</v>
          </cell>
          <cell r="C231" t="str">
            <v>UN</v>
          </cell>
          <cell r="D231">
            <v>184198</v>
          </cell>
          <cell r="E231">
            <v>29471.68</v>
          </cell>
          <cell r="F231">
            <v>256403.61599999998</v>
          </cell>
          <cell r="G231">
            <v>5</v>
          </cell>
        </row>
        <row r="232">
          <cell r="B232" t="str">
            <v>LUM.POCKET 30X120/INC 2X54/ACRILICO/OPAL/RETILAP CON TUBOS</v>
          </cell>
          <cell r="C232" t="str">
            <v>UN</v>
          </cell>
          <cell r="D232">
            <v>118806.89655172414</v>
          </cell>
          <cell r="E232">
            <v>19009.103448275862</v>
          </cell>
          <cell r="F232">
            <v>137816</v>
          </cell>
          <cell r="G232">
            <v>5</v>
          </cell>
        </row>
        <row r="233">
          <cell r="B233" t="str">
            <v>Bala tipo LED 18W, 100-240V, 5000°K, 1300Lm, diámetro 22.5cm, de Incrustar, Difusor en Acrílico opal y Cuerpo en Aluminio, color blanco, Driver de LED 100/230V</v>
          </cell>
          <cell r="C233" t="str">
            <v>UN</v>
          </cell>
          <cell r="D233">
            <v>24500</v>
          </cell>
          <cell r="E233">
            <v>4655</v>
          </cell>
          <cell r="F233">
            <v>34986</v>
          </cell>
          <cell r="G233">
            <v>3</v>
          </cell>
        </row>
        <row r="234">
          <cell r="B234" t="str">
            <v>Bala tipo LED 24W, 100-240V, 5000°K, 2000Lm, diámetro 30cm, de Incrustar, Difusor en Acrílico opal y Cuerpo en Aluminio, color blanco, Driver de LED 100/230V</v>
          </cell>
          <cell r="C234" t="str">
            <v>UN</v>
          </cell>
          <cell r="D234">
            <v>37000</v>
          </cell>
          <cell r="E234">
            <v>7030</v>
          </cell>
          <cell r="F234">
            <v>52836</v>
          </cell>
          <cell r="G234">
            <v>3</v>
          </cell>
        </row>
        <row r="235">
          <cell r="B235" t="str">
            <v>Panel tipo LED 40W, 100-240V, 5700°K, 3150Lm, 30x120cm, de Incrustar, Difusor en Acrílico opal y Cuerpo en Aluminio, color blanco, Driver de LED 100/230V. Con marco para la instalación en cielo falso.</v>
          </cell>
          <cell r="C235" t="str">
            <v>UN</v>
          </cell>
          <cell r="D235">
            <v>184500</v>
          </cell>
          <cell r="E235">
            <v>35055</v>
          </cell>
          <cell r="F235">
            <v>263466</v>
          </cell>
          <cell r="G235">
            <v>3</v>
          </cell>
        </row>
        <row r="236">
          <cell r="B236" t="str">
            <v>Balasto de emergencia para balas y paneles tipo LED, con autonomía de 90 minutos, tensión de operación 120-277V, batería niquel-cadmio, caja de suicheo, converter conector.</v>
          </cell>
          <cell r="C236" t="str">
            <v>UN</v>
          </cell>
          <cell r="D236">
            <v>135000</v>
          </cell>
          <cell r="E236">
            <v>25650</v>
          </cell>
          <cell r="F236">
            <v>192780</v>
          </cell>
          <cell r="G236">
            <v>3</v>
          </cell>
        </row>
        <row r="237">
          <cell r="B237" t="str">
            <v>BTO EMERGENCIA BODINE/LP550/T5-T8</v>
          </cell>
          <cell r="C237" t="str">
            <v>UN</v>
          </cell>
          <cell r="D237">
            <v>182542</v>
          </cell>
          <cell r="E237">
            <v>29206.720000000001</v>
          </cell>
          <cell r="F237">
            <v>254098.46399999998</v>
          </cell>
          <cell r="G237">
            <v>5</v>
          </cell>
        </row>
        <row r="238">
          <cell r="B238" t="str">
            <v>HERRAJES</v>
          </cell>
        </row>
        <row r="239">
          <cell r="B239" t="str">
            <v>ESPARRAGO ROSCADA DE 3/8" GALV CALIENTE</v>
          </cell>
          <cell r="C239" t="str">
            <v>ML</v>
          </cell>
          <cell r="D239">
            <v>2931.0344827586209</v>
          </cell>
          <cell r="E239">
            <v>468.96551724137936</v>
          </cell>
          <cell r="F239">
            <v>3400</v>
          </cell>
          <cell r="G239">
            <v>0.8</v>
          </cell>
        </row>
        <row r="240">
          <cell r="B240" t="str">
            <v>ARANDELA 3/8''</v>
          </cell>
          <cell r="C240" t="str">
            <v>UN</v>
          </cell>
          <cell r="D240">
            <v>124.13793103448276</v>
          </cell>
          <cell r="E240">
            <v>19.862068965517242</v>
          </cell>
          <cell r="F240">
            <v>144</v>
          </cell>
          <cell r="G240">
            <v>0.01</v>
          </cell>
        </row>
        <row r="241">
          <cell r="B241" t="str">
            <v>TUERCA HEXAGONAL 3/8''</v>
          </cell>
          <cell r="C241" t="str">
            <v>UN</v>
          </cell>
          <cell r="D241">
            <v>124.13793103448276</v>
          </cell>
          <cell r="E241">
            <v>19.862068965517242</v>
          </cell>
          <cell r="F241">
            <v>144</v>
          </cell>
          <cell r="G241">
            <v>0.01</v>
          </cell>
        </row>
        <row r="242">
          <cell r="B242" t="str">
            <v>RL 3/8''</v>
          </cell>
          <cell r="C242" t="str">
            <v>UN</v>
          </cell>
          <cell r="D242">
            <v>833.62068965517244</v>
          </cell>
          <cell r="E242">
            <v>133.37931034482759</v>
          </cell>
          <cell r="F242">
            <v>967</v>
          </cell>
          <cell r="G242">
            <v>0.03</v>
          </cell>
        </row>
        <row r="243">
          <cell r="B243" t="str">
            <v>Chazos y/o RL metálicos 3/8"</v>
          </cell>
          <cell r="C243" t="str">
            <v>UN</v>
          </cell>
          <cell r="D243">
            <v>544.82758620689663</v>
          </cell>
          <cell r="E243">
            <v>87.172413793103459</v>
          </cell>
          <cell r="F243">
            <v>632</v>
          </cell>
          <cell r="G243">
            <v>0.1</v>
          </cell>
        </row>
        <row r="244">
          <cell r="B244" t="str">
            <v>Esparrago 3/8'' Galvanizado en Caliente</v>
          </cell>
          <cell r="C244" t="str">
            <v>ML</v>
          </cell>
          <cell r="D244">
            <v>3413.7931034482763</v>
          </cell>
          <cell r="E244">
            <v>546.20689655172418</v>
          </cell>
          <cell r="F244">
            <v>3960</v>
          </cell>
          <cell r="G244">
            <v>1</v>
          </cell>
        </row>
        <row r="245">
          <cell r="B245" t="str">
            <v>Tuerca 3/8'' Hexagonal Galvanizada en Caliente</v>
          </cell>
          <cell r="C245" t="str">
            <v>UN</v>
          </cell>
          <cell r="D245">
            <v>136.20689655172416</v>
          </cell>
          <cell r="E245">
            <v>21.793103448275865</v>
          </cell>
          <cell r="F245">
            <v>158</v>
          </cell>
          <cell r="G245">
            <v>0.05</v>
          </cell>
        </row>
        <row r="246">
          <cell r="B246" t="str">
            <v>Arandela 3/8'' Galvanizada en Caliente</v>
          </cell>
          <cell r="C246" t="str">
            <v>UN</v>
          </cell>
          <cell r="D246">
            <v>137.06896551724139</v>
          </cell>
          <cell r="E246">
            <v>21.931034482758623</v>
          </cell>
          <cell r="F246">
            <v>159</v>
          </cell>
          <cell r="G246">
            <v>0.05</v>
          </cell>
        </row>
        <row r="247">
          <cell r="B247" t="str">
            <v>ARANDELA CE30mm EZ   CM558041+TUERCA</v>
          </cell>
          <cell r="C247" t="str">
            <v>Un</v>
          </cell>
          <cell r="D247">
            <v>775.86206896551732</v>
          </cell>
          <cell r="E247">
            <v>124.13793103448278</v>
          </cell>
          <cell r="F247">
            <v>900</v>
          </cell>
          <cell r="G247">
            <v>2.8000000000000001E-2</v>
          </cell>
        </row>
        <row r="248">
          <cell r="B248" t="str">
            <v>CLIP FASLOCK S DC   CM558347</v>
          </cell>
          <cell r="C248" t="str">
            <v>UN</v>
          </cell>
          <cell r="D248">
            <v>2417.3275862068967</v>
          </cell>
          <cell r="E248">
            <v>1.1599999999999999</v>
          </cell>
          <cell r="F248">
            <v>2804.1</v>
          </cell>
          <cell r="G248">
            <v>1.2E-2</v>
          </cell>
        </row>
        <row r="249">
          <cell r="B249" t="str">
            <v>CLIP FASLOCK S GS   CM558340</v>
          </cell>
          <cell r="C249" t="str">
            <v>UN</v>
          </cell>
          <cell r="D249">
            <v>1906.293103448276</v>
          </cell>
          <cell r="E249">
            <v>2.16</v>
          </cell>
          <cell r="F249">
            <v>2211.3000000000002</v>
          </cell>
          <cell r="G249">
            <v>1.2E-2</v>
          </cell>
        </row>
        <row r="250">
          <cell r="B250" t="str">
            <v>PERFIL FIJACION RCSN 3m GC  CM013033</v>
          </cell>
          <cell r="D250">
            <v>77415</v>
          </cell>
        </row>
        <row r="251">
          <cell r="B251" t="str">
            <v>PERFIL FIJACION RCSN 3m GS  CM013030</v>
          </cell>
          <cell r="D251">
            <v>69810</v>
          </cell>
        </row>
        <row r="252">
          <cell r="B252" t="str">
            <v>ESPACIADOR E12100AG 1/2x100</v>
          </cell>
          <cell r="D252">
            <v>11039.6</v>
          </cell>
        </row>
        <row r="253">
          <cell r="B253" t="str">
            <v>ESPACIADOR E38100AG 3/8x100</v>
          </cell>
          <cell r="D253">
            <v>6446.7</v>
          </cell>
        </row>
        <row r="254">
          <cell r="B254" t="str">
            <v xml:space="preserve">Grapas universales ref 390051 </v>
          </cell>
          <cell r="D254">
            <v>11000</v>
          </cell>
        </row>
        <row r="255">
          <cell r="B255" t="str">
            <v>APARATOS Y ACCESORIOS</v>
          </cell>
        </row>
        <row r="256">
          <cell r="B256" t="str">
            <v xml:space="preserve">LV-1451-W SUICHE SENCILLO 15A BLANCO </v>
          </cell>
          <cell r="C256" t="str">
            <v>UN</v>
          </cell>
          <cell r="D256">
            <v>4568.4000000000005</v>
          </cell>
          <cell r="E256">
            <v>867.99600000000009</v>
          </cell>
          <cell r="F256">
            <v>6523.6752000000006</v>
          </cell>
          <cell r="G256">
            <v>0.25</v>
          </cell>
        </row>
        <row r="257">
          <cell r="B257" t="str">
            <v>LV-1453-W SUICHE SENCILLO CONMUTABLE 15A BLANCO</v>
          </cell>
          <cell r="C257" t="str">
            <v>UN</v>
          </cell>
          <cell r="D257">
            <v>6933.6</v>
          </cell>
          <cell r="E257">
            <v>1317.384</v>
          </cell>
          <cell r="F257">
            <v>9901.1808000000001</v>
          </cell>
          <cell r="G257">
            <v>0.25</v>
          </cell>
        </row>
        <row r="258">
          <cell r="B258" t="str">
            <v>LV-5224-W SUICHE DOBLE 15A BLANCO</v>
          </cell>
          <cell r="C258" t="str">
            <v>UN</v>
          </cell>
          <cell r="D258">
            <v>13320</v>
          </cell>
          <cell r="E258">
            <v>2131.1999999999998</v>
          </cell>
          <cell r="F258">
            <v>18541.439999999999</v>
          </cell>
          <cell r="G258">
            <v>0.3</v>
          </cell>
        </row>
        <row r="259">
          <cell r="B259" t="str">
            <v>INTERRUPTOR TRIPLE (1755-W) CON TAPA</v>
          </cell>
          <cell r="C259" t="str">
            <v>UN</v>
          </cell>
          <cell r="D259">
            <v>26160</v>
          </cell>
          <cell r="E259">
            <v>4185.6000000000004</v>
          </cell>
          <cell r="F259">
            <v>36414.719999999994</v>
          </cell>
          <cell r="G259">
            <v>0.3</v>
          </cell>
        </row>
        <row r="260">
          <cell r="B260" t="str">
            <v xml:space="preserve">INTERRUPTOR TRIPLE CONMUTABLE </v>
          </cell>
          <cell r="C260" t="str">
            <v>UN</v>
          </cell>
          <cell r="D260">
            <v>42336</v>
          </cell>
          <cell r="E260">
            <v>6773.76</v>
          </cell>
          <cell r="F260">
            <v>49109.760000000002</v>
          </cell>
          <cell r="G260">
            <v>0.3</v>
          </cell>
        </row>
        <row r="261">
          <cell r="B261" t="str">
            <v>LV-5262-OIG     TOMA DOBLE  T/AIS 15A NARANJA</v>
          </cell>
          <cell r="C261" t="str">
            <v>UN</v>
          </cell>
          <cell r="D261">
            <v>15811.199999999999</v>
          </cell>
          <cell r="E261">
            <v>3004.1279999999997</v>
          </cell>
          <cell r="F261">
            <v>22578.393599999996</v>
          </cell>
          <cell r="G261">
            <v>0.3</v>
          </cell>
        </row>
        <row r="262">
          <cell r="B262" t="str">
            <v>LV-8300-OIG     TOMA DOBLE  T/AIS 20A NARANJA</v>
          </cell>
          <cell r="C262" t="str">
            <v>UN</v>
          </cell>
          <cell r="D262">
            <v>30844.799999999999</v>
          </cell>
          <cell r="E262">
            <v>5860.5119999999997</v>
          </cell>
          <cell r="F262">
            <v>44046.374399999993</v>
          </cell>
          <cell r="G262">
            <v>0.3</v>
          </cell>
        </row>
        <row r="263">
          <cell r="B263" t="str">
            <v>LV-5320-W      TOMA DOBLE 15A BLANCO</v>
          </cell>
          <cell r="C263" t="str">
            <v>UN</v>
          </cell>
          <cell r="D263">
            <v>3300</v>
          </cell>
          <cell r="E263">
            <v>528</v>
          </cell>
          <cell r="F263">
            <v>4593.5999999999995</v>
          </cell>
          <cell r="G263">
            <v>0.3</v>
          </cell>
        </row>
        <row r="264">
          <cell r="B264" t="str">
            <v xml:space="preserve">CR20-W Toma doble, polo a tierra, 20A,125V. blanco. Nema 5-20R </v>
          </cell>
          <cell r="C264" t="str">
            <v>un</v>
          </cell>
          <cell r="D264">
            <v>7296.7500000000009</v>
          </cell>
          <cell r="E264">
            <v>1386.3825000000002</v>
          </cell>
          <cell r="F264">
            <v>10419.759000000002</v>
          </cell>
          <cell r="G264">
            <v>1.3</v>
          </cell>
        </row>
        <row r="265">
          <cell r="B265" t="str">
            <v>LV-2610 TOMA 30 AMP, 125V, 2 POLOS +TIERRA, 3 HILOS NEMA 5-30R de incrustar</v>
          </cell>
          <cell r="C265" t="str">
            <v>un</v>
          </cell>
          <cell r="D265">
            <v>33000</v>
          </cell>
          <cell r="E265">
            <v>5280</v>
          </cell>
          <cell r="F265">
            <v>45936</v>
          </cell>
          <cell r="G265">
            <v>0.3</v>
          </cell>
        </row>
        <row r="266">
          <cell r="B266" t="str">
            <v>LV-2611 Clavija 30 AMP, 125V, 2 POLOS +TIERRA, 3 HILOS NEMA 5-30R de incrustar</v>
          </cell>
          <cell r="C266" t="str">
            <v>un</v>
          </cell>
          <cell r="D266">
            <v>27180</v>
          </cell>
          <cell r="E266">
            <v>4348.8</v>
          </cell>
          <cell r="F266">
            <v>37834.559999999998</v>
          </cell>
          <cell r="G266">
            <v>0.3</v>
          </cell>
        </row>
        <row r="267">
          <cell r="B267" t="str">
            <v>LV-GFNT1-W TOMA DOBLE GFCI 15A 125V NEMA 5-15.</v>
          </cell>
          <cell r="C267" t="str">
            <v>UN</v>
          </cell>
          <cell r="D267">
            <v>43146</v>
          </cell>
          <cell r="E267">
            <v>8197.74</v>
          </cell>
          <cell r="F267">
            <v>61612.487999999998</v>
          </cell>
          <cell r="G267">
            <v>0.3</v>
          </cell>
        </row>
        <row r="268">
          <cell r="B268" t="str">
            <v>LV-GFNT2-W TOMA DOBLE GFCI 20A 125V NEMA 5-20R.</v>
          </cell>
          <cell r="C268" t="str">
            <v>UN</v>
          </cell>
          <cell r="D268">
            <v>63386.55</v>
          </cell>
          <cell r="E268">
            <v>12043.444500000001</v>
          </cell>
          <cell r="F268">
            <v>90515.993399999992</v>
          </cell>
          <cell r="G268">
            <v>0.3</v>
          </cell>
        </row>
        <row r="269">
          <cell r="B269" t="str">
            <v>LV-80703-IG  PLACA DOBLE NARANJA</v>
          </cell>
          <cell r="C269" t="str">
            <v>UN</v>
          </cell>
          <cell r="D269">
            <v>4500</v>
          </cell>
          <cell r="E269">
            <v>720</v>
          </cell>
          <cell r="F269">
            <v>6264</v>
          </cell>
          <cell r="G269">
            <v>0.05</v>
          </cell>
        </row>
        <row r="270">
          <cell r="B270" t="str">
            <v>LV-88003-W  TAPA TOMA BLANCA</v>
          </cell>
          <cell r="C270" t="str">
            <v>UN</v>
          </cell>
          <cell r="D270">
            <v>1332.45</v>
          </cell>
          <cell r="E270">
            <v>253.16550000000001</v>
          </cell>
          <cell r="F270">
            <v>1902.7386000000001</v>
          </cell>
          <cell r="G270">
            <v>0.05</v>
          </cell>
        </row>
        <row r="271">
          <cell r="B271" t="str">
            <v>TAPA PARA INTERRUPTOR LEVITON</v>
          </cell>
          <cell r="C271" t="str">
            <v>UN</v>
          </cell>
          <cell r="D271">
            <v>1260</v>
          </cell>
          <cell r="E271">
            <v>201.6</v>
          </cell>
          <cell r="F271">
            <v>1753.9199999999998</v>
          </cell>
          <cell r="G271">
            <v>0.05</v>
          </cell>
        </row>
        <row r="272">
          <cell r="B272" t="str">
            <v>TAPA PARA INTERRUPTOR TRIPLE (80401-W)</v>
          </cell>
          <cell r="C272" t="str">
            <v>UN</v>
          </cell>
          <cell r="D272">
            <v>1440</v>
          </cell>
          <cell r="E272">
            <v>230.4</v>
          </cell>
          <cell r="F272">
            <v>2004.48</v>
          </cell>
          <cell r="G272">
            <v>0.05</v>
          </cell>
        </row>
        <row r="273">
          <cell r="B273" t="str">
            <v>LV-2320 TOMA 20 AMP, 250V, 2 POLOS +TIERRA, 3 HILOS NEMA 6-20R de incrustar</v>
          </cell>
          <cell r="C273" t="str">
            <v>UN</v>
          </cell>
          <cell r="D273">
            <v>32076</v>
          </cell>
          <cell r="E273">
            <v>6094.4400000000005</v>
          </cell>
          <cell r="F273">
            <v>45804.527999999998</v>
          </cell>
          <cell r="G273">
            <v>0.3</v>
          </cell>
        </row>
        <row r="274">
          <cell r="B274" t="str">
            <v>LV-2321 Clavija 20 AMP, 250V, 2 POLOS +TIERRA, 3 HILOS NEMA 6-20P de incrustar</v>
          </cell>
          <cell r="C274" t="str">
            <v>un</v>
          </cell>
          <cell r="D274">
            <v>34668</v>
          </cell>
          <cell r="E274">
            <v>6586.92</v>
          </cell>
          <cell r="F274">
            <v>49505.903999999995</v>
          </cell>
          <cell r="G274">
            <v>0.3</v>
          </cell>
        </row>
        <row r="275">
          <cell r="B275" t="str">
            <v>LV-2620 TOMA 30 AMP, 250V, 2 POLOS +TIERRA, 3 HILOS NEMA 6-30R de incrustar</v>
          </cell>
          <cell r="C275" t="str">
            <v>un</v>
          </cell>
          <cell r="D275">
            <v>34560</v>
          </cell>
          <cell r="E275">
            <v>5529.6</v>
          </cell>
          <cell r="F275">
            <v>48107.519999999997</v>
          </cell>
          <cell r="G275">
            <v>0.3</v>
          </cell>
        </row>
        <row r="276">
          <cell r="B276" t="str">
            <v>LV-2621 Clavija 30 AMP, 250V, 2 POLOS +TIERRA, 3 HILOS NEMA 6-30P de incrustar</v>
          </cell>
          <cell r="C276" t="str">
            <v>un</v>
          </cell>
          <cell r="D276">
            <v>33660</v>
          </cell>
          <cell r="E276">
            <v>5385.6</v>
          </cell>
          <cell r="F276">
            <v>46854.719999999994</v>
          </cell>
          <cell r="G276">
            <v>0.3</v>
          </cell>
        </row>
        <row r="277">
          <cell r="B277" t="str">
            <v>LV-2410 TOMA 20 AMP, 125/250V, 3 POLOS +TIERRA, 4 HILOS NEMA 14-20R de incrustar</v>
          </cell>
          <cell r="C277" t="str">
            <v>un</v>
          </cell>
          <cell r="D277">
            <v>32076</v>
          </cell>
          <cell r="E277">
            <v>6094.4400000000005</v>
          </cell>
          <cell r="F277">
            <v>45804.527999999998</v>
          </cell>
          <cell r="G277">
            <v>0.4</v>
          </cell>
        </row>
        <row r="278">
          <cell r="B278" t="str">
            <v>LV-2411 Clavija 20 AMP, 125/250V, 3 POLOS +TIERRA, 4 HILOS NEMA 14-20P de incrustar</v>
          </cell>
          <cell r="C278" t="str">
            <v>un</v>
          </cell>
          <cell r="D278">
            <v>30780</v>
          </cell>
          <cell r="E278">
            <v>5848.2</v>
          </cell>
          <cell r="F278">
            <v>43953.84</v>
          </cell>
          <cell r="G278">
            <v>0.4</v>
          </cell>
        </row>
        <row r="279">
          <cell r="B279" t="str">
            <v>LV-2710 TOMA 30 AMP, 125/250V, 3 POLOS +TIERRA, 4 HILOS NEMA L14-30R de incrustar</v>
          </cell>
          <cell r="C279" t="str">
            <v>un</v>
          </cell>
          <cell r="D279">
            <v>31915.350000000002</v>
          </cell>
          <cell r="E279">
            <v>6063.9165000000003</v>
          </cell>
          <cell r="F279">
            <v>45575.119800000008</v>
          </cell>
          <cell r="G279">
            <v>0.5</v>
          </cell>
        </row>
        <row r="280">
          <cell r="B280" t="str">
            <v>LV-2711 Clavija 30 AMP, 125/250V, 3 POLOS +TIERRA, 4 HILOS NEMA L14-30P de incrustar</v>
          </cell>
          <cell r="C280" t="str">
            <v>un</v>
          </cell>
          <cell r="D280">
            <v>33565.050000000003</v>
          </cell>
          <cell r="E280">
            <v>6377.3595000000005</v>
          </cell>
          <cell r="F280">
            <v>47930.8914</v>
          </cell>
          <cell r="G280">
            <v>0.5</v>
          </cell>
        </row>
        <row r="281">
          <cell r="B281" t="str">
            <v>LV-4980-GY Tapa termoplástica tipo intemperie para tomas de incrustar locking de 20 y 30 A</v>
          </cell>
          <cell r="C281" t="str">
            <v>un</v>
          </cell>
          <cell r="D281">
            <v>16020</v>
          </cell>
          <cell r="E281">
            <v>2563.2000000000003</v>
          </cell>
          <cell r="F281">
            <v>22299.84</v>
          </cell>
          <cell r="G281">
            <v>0.2</v>
          </cell>
        </row>
        <row r="282">
          <cell r="B282" t="str">
            <v>INTERRUPTORES AUITOMÁTICOS, CONTROL INDUSTRIAL</v>
          </cell>
        </row>
        <row r="283">
          <cell r="B283" t="str">
            <v>BREAKER 3X100A  220 V,  25 KA INDUSTRIAL ABB, SIEMENS, EATON O MERLIN GERIN</v>
          </cell>
          <cell r="C283" t="str">
            <v>UN</v>
          </cell>
          <cell r="D283">
            <v>170280.1724137931</v>
          </cell>
          <cell r="E283">
            <v>27244.827586206899</v>
          </cell>
          <cell r="F283">
            <v>197525</v>
          </cell>
          <cell r="G283">
            <v>1.5</v>
          </cell>
        </row>
        <row r="284">
          <cell r="B284" t="str">
            <v>BREAKER 3X125A  220 V, 50 KA INDUSTRIAL ABB, SIEMENS, EATON O MERLIN GERIN</v>
          </cell>
          <cell r="C284" t="str">
            <v>UN</v>
          </cell>
          <cell r="D284">
            <v>365639.6551724138</v>
          </cell>
          <cell r="E284">
            <v>58502.34482758621</v>
          </cell>
          <cell r="F284">
            <v>424142</v>
          </cell>
          <cell r="G284">
            <v>2</v>
          </cell>
        </row>
        <row r="285">
          <cell r="B285" t="str">
            <v>BREAKER 3X150A  220 V,  50 KA INDUSTRIAL ABB, SIEMENS, EATON O MERLIN GERIN</v>
          </cell>
          <cell r="C285" t="str">
            <v>UN</v>
          </cell>
          <cell r="D285">
            <v>365639.6551724138</v>
          </cell>
          <cell r="E285">
            <v>58502.34482758621</v>
          </cell>
          <cell r="F285">
            <v>424142</v>
          </cell>
          <cell r="G285">
            <v>2</v>
          </cell>
        </row>
        <row r="286">
          <cell r="B286" t="str">
            <v>BREAKER 3X160A  220 V,  50 KA INDUSTRIAL ABB, SIEMENS, EATON O MERLIN GERIN</v>
          </cell>
          <cell r="C286" t="str">
            <v>UN</v>
          </cell>
          <cell r="D286">
            <v>365639.6551724138</v>
          </cell>
          <cell r="E286">
            <v>58502.34482758621</v>
          </cell>
          <cell r="F286">
            <v>424142</v>
          </cell>
          <cell r="G286">
            <v>2</v>
          </cell>
        </row>
        <row r="287">
          <cell r="B287" t="str">
            <v>BREAKER 3X175A  220 V,  50 KA INDUSTRIAL ABB, SIEMENS, EATON O MERLIN GERIN</v>
          </cell>
          <cell r="C287" t="str">
            <v>UN</v>
          </cell>
          <cell r="D287">
            <v>365639.6551724138</v>
          </cell>
          <cell r="E287">
            <v>58502.34482758621</v>
          </cell>
          <cell r="F287">
            <v>424142</v>
          </cell>
          <cell r="G287">
            <v>2</v>
          </cell>
        </row>
        <row r="288">
          <cell r="B288" t="str">
            <v>BREAKER 3X200A  220 V, 50 KA INDUSTRIAL ABB, SIEMENS, EATON O MERLIN GERIN</v>
          </cell>
          <cell r="C288" t="str">
            <v>UN</v>
          </cell>
          <cell r="D288">
            <v>365639.6551724138</v>
          </cell>
          <cell r="E288">
            <v>58502.34482758621</v>
          </cell>
          <cell r="F288">
            <v>424142</v>
          </cell>
          <cell r="G288">
            <v>2</v>
          </cell>
        </row>
        <row r="289">
          <cell r="B289" t="str">
            <v>BREAKER 3X15A 220 V, 25 KA INDUSTRIAL ABB, SIEMENS, EATON O MERLIN GERIN</v>
          </cell>
          <cell r="C289" t="str">
            <v>UN</v>
          </cell>
          <cell r="D289">
            <v>132660.3448275862</v>
          </cell>
          <cell r="E289">
            <v>21225.655172413793</v>
          </cell>
          <cell r="F289">
            <v>153886</v>
          </cell>
          <cell r="G289">
            <v>1.2</v>
          </cell>
        </row>
        <row r="290">
          <cell r="B290" t="str">
            <v>BREAKER 3X20A 220 V, 25 KA INDUSTRIAL ABB, SIEMENS, EATON O MERLIN GERIN</v>
          </cell>
          <cell r="C290" t="str">
            <v>UN</v>
          </cell>
          <cell r="D290">
            <v>132660.3448275862</v>
          </cell>
          <cell r="E290">
            <v>21225.655172413793</v>
          </cell>
          <cell r="F290">
            <v>153886</v>
          </cell>
          <cell r="G290">
            <v>1.2</v>
          </cell>
        </row>
        <row r="291">
          <cell r="B291" t="str">
            <v>BREAKER 3X225A  220 V, 50 KA INDUSTRIAL ABB, SIEMENS, EATON O MERLIN GERIN</v>
          </cell>
          <cell r="C291" t="str">
            <v>UN</v>
          </cell>
          <cell r="D291">
            <v>365639.6551724138</v>
          </cell>
          <cell r="E291">
            <v>58502.34482758621</v>
          </cell>
          <cell r="F291">
            <v>424142</v>
          </cell>
          <cell r="G291">
            <v>2</v>
          </cell>
        </row>
        <row r="292">
          <cell r="B292" t="str">
            <v>BREAKER 3X250A  220 V, 50 KA INDUSTRIAL ABB, SIEMENS, EATON O MERLIN GERIN</v>
          </cell>
          <cell r="C292" t="str">
            <v>UN</v>
          </cell>
          <cell r="D292">
            <v>457380.17241379316</v>
          </cell>
          <cell r="E292">
            <v>73180.827586206913</v>
          </cell>
          <cell r="F292">
            <v>530561</v>
          </cell>
          <cell r="G292">
            <v>2.2999999999999998</v>
          </cell>
        </row>
        <row r="293">
          <cell r="B293" t="str">
            <v>BREAKER 3X300A  220 V,  85 KA INDUSTRIAL ABB, SIEMENS, EATON O MERLIN GERIN</v>
          </cell>
          <cell r="C293" t="str">
            <v>UN</v>
          </cell>
          <cell r="D293">
            <v>605880.17241379316</v>
          </cell>
          <cell r="E293">
            <v>96940.827586206913</v>
          </cell>
          <cell r="F293">
            <v>702821</v>
          </cell>
          <cell r="G293">
            <v>2.5</v>
          </cell>
        </row>
        <row r="294">
          <cell r="B294" t="str">
            <v>BREAKER 3X30A   220 V, 25 KA INDUSTRIAL ABB, SIEMENS, EATON O MERLIN GERIN</v>
          </cell>
          <cell r="C294" t="str">
            <v>UN</v>
          </cell>
          <cell r="D294">
            <v>132660.3448275862</v>
          </cell>
          <cell r="E294">
            <v>21225.655172413793</v>
          </cell>
          <cell r="F294">
            <v>153886</v>
          </cell>
          <cell r="G294">
            <v>1.2</v>
          </cell>
        </row>
        <row r="295">
          <cell r="B295" t="str">
            <v>BREAKER 3X350A  220 V, 85 KA INDUSTRIAL ABB, SIEMENS, EATON O MERLIN GERIN</v>
          </cell>
          <cell r="C295" t="str">
            <v>UN</v>
          </cell>
          <cell r="D295">
            <v>605880.17241379316</v>
          </cell>
          <cell r="E295">
            <v>96940.827586206913</v>
          </cell>
          <cell r="F295">
            <v>702821</v>
          </cell>
          <cell r="G295">
            <v>2.5</v>
          </cell>
        </row>
        <row r="296">
          <cell r="B296" t="str">
            <v>BREAKER 3X400A  220 V, 85 KA INDUSTRIAL ABB, SIEMENS, EATON O MERLIN GERIN</v>
          </cell>
          <cell r="C296" t="str">
            <v>UN</v>
          </cell>
          <cell r="D296">
            <v>605880.17241379316</v>
          </cell>
          <cell r="E296">
            <v>96940.827586206913</v>
          </cell>
          <cell r="F296">
            <v>702821</v>
          </cell>
          <cell r="G296">
            <v>2.5</v>
          </cell>
        </row>
        <row r="297">
          <cell r="B297" t="str">
            <v>BREAKER 3X40A  220 V, 25 KA INDUSTRIAL ABB, SIEMENS, EATON O MERLIN GERIN</v>
          </cell>
          <cell r="C297" t="str">
            <v>UN</v>
          </cell>
          <cell r="D297">
            <v>132660.3448275862</v>
          </cell>
          <cell r="E297">
            <v>21225.655172413793</v>
          </cell>
          <cell r="F297">
            <v>153886</v>
          </cell>
          <cell r="G297">
            <v>1.2</v>
          </cell>
        </row>
        <row r="298">
          <cell r="B298" t="str">
            <v>BREAKER 3X500A  220 V, 85 KA INDUSTRIAL ABB, SIEMENS, EATON O MERLIN GERIN</v>
          </cell>
          <cell r="C298" t="str">
            <v>UN</v>
          </cell>
          <cell r="D298">
            <v>1716000.0000000002</v>
          </cell>
          <cell r="E298">
            <v>274560.00000000006</v>
          </cell>
          <cell r="F298">
            <v>1990560</v>
          </cell>
          <cell r="G298">
            <v>3</v>
          </cell>
        </row>
        <row r="299">
          <cell r="B299" t="str">
            <v>BREAKER 3X50A  220 V, 25 KA INDUSTRIAL ABB, SIEMENS, EATON O MERLIN GERIN</v>
          </cell>
          <cell r="C299" t="str">
            <v>UN</v>
          </cell>
          <cell r="D299">
            <v>132660.3448275862</v>
          </cell>
          <cell r="E299">
            <v>21225.655172413793</v>
          </cell>
          <cell r="F299">
            <v>153886</v>
          </cell>
          <cell r="G299">
            <v>1.2</v>
          </cell>
        </row>
        <row r="300">
          <cell r="B300" t="str">
            <v>BREAKER 3X60A 220 V,  25 KA INDUSTRIAL ABB, SIEMENS, EATON O MERLIN GERIN</v>
          </cell>
          <cell r="C300" t="str">
            <v>UN</v>
          </cell>
          <cell r="D300">
            <v>132660.3448275862</v>
          </cell>
          <cell r="E300">
            <v>21225.655172413793</v>
          </cell>
          <cell r="F300">
            <v>153886</v>
          </cell>
          <cell r="G300">
            <v>1.2</v>
          </cell>
        </row>
        <row r="301">
          <cell r="B301" t="str">
            <v>BREAKER 3X630A  220 V, 85 KA INDUSTRIAL ABB, SIEMENS, EATON O MERLIN GERIN</v>
          </cell>
          <cell r="C301" t="str">
            <v>UN</v>
          </cell>
          <cell r="D301">
            <v>1716000.0000000002</v>
          </cell>
          <cell r="E301">
            <v>274560.00000000006</v>
          </cell>
          <cell r="F301">
            <v>1990560</v>
          </cell>
          <cell r="G301">
            <v>3</v>
          </cell>
        </row>
        <row r="302">
          <cell r="B302" t="str">
            <v>BREAKER 3X70A  220 V, 25 KA INDUSTRIAL ABB, SIEMENS, EATON O MERLIN GERIN</v>
          </cell>
          <cell r="C302" t="str">
            <v>UN</v>
          </cell>
          <cell r="D302">
            <v>170280.1724137931</v>
          </cell>
          <cell r="E302">
            <v>27244.827586206899</v>
          </cell>
          <cell r="F302">
            <v>197525</v>
          </cell>
          <cell r="G302">
            <v>1.5</v>
          </cell>
        </row>
        <row r="303">
          <cell r="B303" t="str">
            <v>BREAKER 3X80A  220 V, 25 KA INDUSTRIAL ABB, SIEMENS, EATON O MERLIN GERIN</v>
          </cell>
          <cell r="C303" t="str">
            <v>UN</v>
          </cell>
          <cell r="D303">
            <v>170280.1724137931</v>
          </cell>
          <cell r="E303">
            <v>27244.827586206899</v>
          </cell>
          <cell r="F303">
            <v>197525</v>
          </cell>
          <cell r="G303">
            <v>1.5</v>
          </cell>
        </row>
        <row r="304">
          <cell r="B304" t="str">
            <v>BREAKER TIPO RIEL(MINIBREAKER) MONOPOLAR 1X0,5 A; 1A; 1,6A;2A;3A;4A;6A; 120V. ICC=20KA</v>
          </cell>
          <cell r="C304" t="str">
            <v>Un</v>
          </cell>
          <cell r="D304">
            <v>23400</v>
          </cell>
          <cell r="E304">
            <v>3744</v>
          </cell>
          <cell r="F304">
            <v>27144</v>
          </cell>
          <cell r="G304">
            <v>0.15</v>
          </cell>
        </row>
        <row r="305">
          <cell r="B305" t="str">
            <v>BREAKER TIPO RIEL(MINIBREAKER) MONOPOLAR 1X10A; 16A; 20A;25A;32A; 120V.ICC=20KA</v>
          </cell>
          <cell r="C305" t="str">
            <v>Un</v>
          </cell>
          <cell r="D305">
            <v>15600</v>
          </cell>
          <cell r="E305">
            <v>2496</v>
          </cell>
          <cell r="F305">
            <v>18096</v>
          </cell>
          <cell r="G305">
            <v>0.15</v>
          </cell>
        </row>
        <row r="306">
          <cell r="B306" t="str">
            <v>BREAKER TIPO RIEL(MINIBREAKER) MONOPOLAR 1X40A;  120V.ICC=20KA</v>
          </cell>
          <cell r="C306" t="str">
            <v>Un</v>
          </cell>
          <cell r="D306">
            <v>24840</v>
          </cell>
          <cell r="E306">
            <v>3974.4</v>
          </cell>
          <cell r="F306">
            <v>28814.400000000001</v>
          </cell>
          <cell r="G306">
            <v>0.2</v>
          </cell>
        </row>
        <row r="307">
          <cell r="B307" t="str">
            <v>BREAKER TIPO RIEL(MINIBREAKER) MONOPOLAR 1X50A;  120V.ICC=20KA</v>
          </cell>
          <cell r="C307" t="str">
            <v>Un</v>
          </cell>
          <cell r="D307">
            <v>28020</v>
          </cell>
          <cell r="E307">
            <v>4483.2</v>
          </cell>
          <cell r="F307">
            <v>32503.200000000001</v>
          </cell>
          <cell r="G307">
            <v>0.2</v>
          </cell>
        </row>
        <row r="308">
          <cell r="B308" t="str">
            <v>BREAKER TIPO RIEL(MINIBREAKER) MONOPOLAR 1X63A;  120V.ICC=20KA</v>
          </cell>
          <cell r="C308" t="str">
            <v>Un</v>
          </cell>
          <cell r="D308">
            <v>31080</v>
          </cell>
          <cell r="E308">
            <v>4972.8</v>
          </cell>
          <cell r="F308">
            <v>36052.800000000003</v>
          </cell>
          <cell r="G308">
            <v>0.2</v>
          </cell>
        </row>
        <row r="309">
          <cell r="B309" t="str">
            <v>BREAKER TIPO RIEL(MINIBREAKER) BIPOLAR 2X0,5 A; 1A; 1,6A;2A;3A;4A;6A; 220V. ICC=20KA</v>
          </cell>
          <cell r="C309" t="str">
            <v>Un</v>
          </cell>
          <cell r="D309">
            <v>76740</v>
          </cell>
          <cell r="E309">
            <v>12278.4</v>
          </cell>
          <cell r="F309">
            <v>89018.4</v>
          </cell>
          <cell r="G309">
            <v>0.3</v>
          </cell>
        </row>
        <row r="310">
          <cell r="B310" t="str">
            <v>BREAKER TIPO RIEL(MINIBREAKER) BIPOLAR 2X10A; 16A; 20A;25A;32A; 220V.ICC=20KA</v>
          </cell>
          <cell r="C310" t="str">
            <v>Un</v>
          </cell>
          <cell r="D310">
            <v>36540</v>
          </cell>
          <cell r="E310">
            <v>5846.4000000000005</v>
          </cell>
          <cell r="F310">
            <v>42386.400000000001</v>
          </cell>
          <cell r="G310">
            <v>0.3</v>
          </cell>
        </row>
        <row r="311">
          <cell r="B311" t="str">
            <v>BREAKER TIPO RIEL(MINIBREAKER) BIPOLAR 2X40A;  220V.ICC=20KA</v>
          </cell>
          <cell r="C311" t="str">
            <v>Un</v>
          </cell>
          <cell r="D311">
            <v>58140</v>
          </cell>
          <cell r="E311">
            <v>9302.4</v>
          </cell>
          <cell r="F311">
            <v>67442.399999999994</v>
          </cell>
          <cell r="G311">
            <v>0.3</v>
          </cell>
        </row>
        <row r="312">
          <cell r="B312" t="str">
            <v>BREAKER TIPO RIEL(MINIBREAKER) BIPOLAR 2X50A;  220V.ICC=20KA</v>
          </cell>
          <cell r="C312" t="str">
            <v>Un</v>
          </cell>
          <cell r="D312">
            <v>65940</v>
          </cell>
          <cell r="E312">
            <v>10550.4</v>
          </cell>
          <cell r="F312">
            <v>76490.399999999994</v>
          </cell>
          <cell r="G312">
            <v>0.3</v>
          </cell>
        </row>
        <row r="313">
          <cell r="B313" t="str">
            <v>BREAKER TIPO RIEL(MINIBREAKER) BIPOLAR 2X63A;  220V.ICC=20KA</v>
          </cell>
          <cell r="C313" t="str">
            <v>Un</v>
          </cell>
          <cell r="D313">
            <v>73080</v>
          </cell>
          <cell r="E313">
            <v>11692.800000000001</v>
          </cell>
          <cell r="F313">
            <v>84772.800000000003</v>
          </cell>
          <cell r="G313">
            <v>0.3</v>
          </cell>
        </row>
        <row r="314">
          <cell r="B314" t="str">
            <v>BREAKER TIPO RIEL(MINIBREAKER) TRIPOLAR 3X1A; 2A;3A;4A; 220V. ICC=20KA</v>
          </cell>
          <cell r="C314" t="str">
            <v>Un</v>
          </cell>
          <cell r="D314">
            <v>91620</v>
          </cell>
          <cell r="E314">
            <v>14659.2</v>
          </cell>
          <cell r="F314">
            <v>106279.2</v>
          </cell>
          <cell r="G314">
            <v>0.4</v>
          </cell>
        </row>
        <row r="315">
          <cell r="B315" t="str">
            <v>BREAKER TIPO RIEL(MINIBREAKER) TRIPOLAR 3X6A; 10A;16A;20A; 25A; 32A.220V. ICC=20KA</v>
          </cell>
          <cell r="C315" t="str">
            <v>Un</v>
          </cell>
          <cell r="D315">
            <v>68220</v>
          </cell>
          <cell r="E315">
            <v>10915.2</v>
          </cell>
          <cell r="F315">
            <v>79135.199999999997</v>
          </cell>
          <cell r="G315">
            <v>0.4</v>
          </cell>
        </row>
        <row r="316">
          <cell r="B316" t="str">
            <v>BREAKER TIPO RIEL(MINIBREAKER) TRIPOLAR 3X40A;  220V.ICC=20KA</v>
          </cell>
          <cell r="C316" t="str">
            <v>Un</v>
          </cell>
          <cell r="D316">
            <v>109320</v>
          </cell>
          <cell r="E316">
            <v>17491.2</v>
          </cell>
          <cell r="F316">
            <v>126811.2</v>
          </cell>
          <cell r="G316">
            <v>0.4</v>
          </cell>
        </row>
        <row r="317">
          <cell r="B317" t="str">
            <v>BREAKER TIPO RIEL(MINIBREAKER) TRIPOLAR 3X50A;  220V.ICC=20KA</v>
          </cell>
          <cell r="C317" t="str">
            <v>Un</v>
          </cell>
          <cell r="D317">
            <v>123600</v>
          </cell>
          <cell r="E317">
            <v>19776</v>
          </cell>
          <cell r="F317">
            <v>143376</v>
          </cell>
          <cell r="G317">
            <v>0.4</v>
          </cell>
        </row>
        <row r="318">
          <cell r="B318" t="str">
            <v>BREAKER TIPO RIEL(MINIBREAKER) TRIPOLAR 3X63A;  220V.ICC=20KA</v>
          </cell>
          <cell r="C318" t="str">
            <v>Un</v>
          </cell>
          <cell r="D318">
            <v>138000</v>
          </cell>
          <cell r="E318">
            <v>22080</v>
          </cell>
          <cell r="F318">
            <v>160080</v>
          </cell>
          <cell r="G318">
            <v>0.4</v>
          </cell>
        </row>
        <row r="319">
          <cell r="B319" t="str">
            <v>BREAKER TIPO RIEL(MINIBREAKER) TRIPOLAR 3X80A;  220V.ICC=20KA</v>
          </cell>
          <cell r="C319" t="str">
            <v>Un</v>
          </cell>
          <cell r="D319">
            <v>610800</v>
          </cell>
          <cell r="E319">
            <v>97728</v>
          </cell>
          <cell r="F319">
            <v>708528</v>
          </cell>
          <cell r="G319">
            <v>0.5</v>
          </cell>
        </row>
        <row r="320">
          <cell r="B320" t="str">
            <v>BREAKER TIPO RIEL(MINIBREAKER) TRIPOLAR 3X100A;  220V.ICC=20KA</v>
          </cell>
          <cell r="C320" t="str">
            <v>Un</v>
          </cell>
          <cell r="D320">
            <v>610800</v>
          </cell>
          <cell r="E320">
            <v>97728</v>
          </cell>
          <cell r="F320">
            <v>708528</v>
          </cell>
          <cell r="G320">
            <v>1</v>
          </cell>
        </row>
        <row r="321">
          <cell r="B321" t="str">
            <v>BREAKER TIPO RIEL(MINIBREAKER) TRIPOLAR 3X125A;  220V.ICC=20KA</v>
          </cell>
          <cell r="C321" t="str">
            <v>Un</v>
          </cell>
          <cell r="D321">
            <v>657000</v>
          </cell>
          <cell r="E321">
            <v>105120</v>
          </cell>
          <cell r="F321">
            <v>762120</v>
          </cell>
          <cell r="G321">
            <v>1</v>
          </cell>
        </row>
        <row r="322">
          <cell r="B322" t="str">
            <v>BREAKER TIPO RIEL(MINIBREAKER) TETRAPOLAR 4X1A; 2A;3A;4A; 220V. ICC=20KA</v>
          </cell>
          <cell r="C322" t="str">
            <v>Un</v>
          </cell>
          <cell r="D322">
            <v>151140</v>
          </cell>
          <cell r="E322">
            <v>24182.400000000001</v>
          </cell>
          <cell r="F322">
            <v>175322.4</v>
          </cell>
          <cell r="G322">
            <v>0.5</v>
          </cell>
        </row>
        <row r="323">
          <cell r="B323" t="str">
            <v>BREAKER TIPO RIEL(MINIBREAKER) TETRAPOLAR 4X6A; 10A;16A;20A; 25A; 32A.220V. ICC=20KA</v>
          </cell>
          <cell r="C323" t="str">
            <v>Un</v>
          </cell>
          <cell r="D323">
            <v>104400</v>
          </cell>
          <cell r="E323">
            <v>16704</v>
          </cell>
          <cell r="F323">
            <v>121104</v>
          </cell>
          <cell r="G323">
            <v>0.5</v>
          </cell>
        </row>
        <row r="324">
          <cell r="B324" t="str">
            <v>BREAKER TIPO RIEL(MINIBREAKER) TETRAPOLAR 4X40A;  220V.ICC=20KA</v>
          </cell>
          <cell r="C324" t="str">
            <v>Un</v>
          </cell>
          <cell r="D324">
            <v>151140</v>
          </cell>
          <cell r="E324">
            <v>24182.400000000001</v>
          </cell>
          <cell r="F324">
            <v>175322.4</v>
          </cell>
          <cell r="G324">
            <v>0.5</v>
          </cell>
        </row>
        <row r="325">
          <cell r="B325" t="str">
            <v>BREAKER TIPO RIEL(MINIBREAKER) TETRAPOLAR 4X50A;  220V.ICC=20KA</v>
          </cell>
          <cell r="C325" t="str">
            <v>Un</v>
          </cell>
          <cell r="D325">
            <v>151140</v>
          </cell>
          <cell r="E325">
            <v>24182.400000000001</v>
          </cell>
          <cell r="F325">
            <v>175322.4</v>
          </cell>
          <cell r="G325">
            <v>0.5</v>
          </cell>
        </row>
        <row r="326">
          <cell r="B326" t="str">
            <v>BREAKER TIPO RIEL(MINIBREAKER) TETRAPOLAR 4X63A;  220V.ICC=20KA</v>
          </cell>
          <cell r="C326" t="str">
            <v>Un</v>
          </cell>
          <cell r="D326">
            <v>151140</v>
          </cell>
          <cell r="E326">
            <v>24182.400000000001</v>
          </cell>
          <cell r="F326">
            <v>175322.4</v>
          </cell>
          <cell r="G326">
            <v>0.5</v>
          </cell>
        </row>
        <row r="327">
          <cell r="B327" t="str">
            <v>BREAKER - SOR RELE DE APERTURA PARA USO CON INTERRUPTOR T4,T5,T6. 220-240Vac/220-250Vdc</v>
          </cell>
          <cell r="C327" t="str">
            <v>Un</v>
          </cell>
          <cell r="D327">
            <v>136500</v>
          </cell>
          <cell r="E327">
            <v>21840</v>
          </cell>
          <cell r="F327">
            <v>158340</v>
          </cell>
          <cell r="G327">
            <v>0.5</v>
          </cell>
        </row>
        <row r="328">
          <cell r="B328" t="str">
            <v>BREAKER- RELÈ MONITOR TRIFÀSICO CON RETARDO DE DISPARO. POR SECUENCIA DE FASE, PÈRDIDA DE FASE, SUB Y SOBRETENSIÓN (UMBRAL AJUSTABLE). TENSIÒN DE MEDIDA Y ALIMENTACIÓN DE CONTROL 3X160-300VAC. Nª DE CONTACTOS 2 C/O.</v>
          </cell>
          <cell r="C328" t="str">
            <v>Un</v>
          </cell>
          <cell r="D328">
            <v>484640</v>
          </cell>
          <cell r="E328">
            <v>77542.400000000009</v>
          </cell>
          <cell r="F328">
            <v>562182.40000000002</v>
          </cell>
          <cell r="G328">
            <v>0.5</v>
          </cell>
        </row>
        <row r="329">
          <cell r="B329" t="str">
            <v>Platinas de cobre 800 A para fijación de cable   al breaker totalizador.</v>
          </cell>
          <cell r="D329">
            <v>500000</v>
          </cell>
        </row>
        <row r="330">
          <cell r="B330" t="str">
            <v>BREAKER-BARRAS DE COBRE 3X1000 A.CONEXION DE CABLES AL BREAKER.</v>
          </cell>
          <cell r="C330" t="str">
            <v>Un</v>
          </cell>
          <cell r="D330">
            <v>200000</v>
          </cell>
          <cell r="E330">
            <v>32000</v>
          </cell>
          <cell r="F330">
            <v>232000</v>
          </cell>
          <cell r="G330">
            <v>1</v>
          </cell>
        </row>
        <row r="331">
          <cell r="B331" t="str">
            <v>BREAKER-BARRAS DE COBRE 3X800 A.CONEXION DE CABLES AL BREAKER.</v>
          </cell>
          <cell r="C331" t="str">
            <v>Un</v>
          </cell>
          <cell r="D331">
            <v>150000</v>
          </cell>
          <cell r="E331">
            <v>24000</v>
          </cell>
          <cell r="F331">
            <v>174000</v>
          </cell>
          <cell r="G331">
            <v>1</v>
          </cell>
        </row>
        <row r="332">
          <cell r="B332" t="str">
            <v>BREAKER-BARRAS DE COBRE 3X500 A.CONEXION DE CABLES AL BREAKER.</v>
          </cell>
          <cell r="C332" t="str">
            <v>Un</v>
          </cell>
          <cell r="D332">
            <v>120000</v>
          </cell>
          <cell r="E332">
            <v>19200</v>
          </cell>
          <cell r="F332">
            <v>139200</v>
          </cell>
          <cell r="G332">
            <v>1</v>
          </cell>
        </row>
        <row r="333">
          <cell r="B333" t="str">
            <v>BREAKER-BARRAS DE COBRE 3X300 A.CONEXION DE CABLES AL BREAKER.</v>
          </cell>
          <cell r="C333" t="str">
            <v>Un</v>
          </cell>
          <cell r="D333">
            <v>100000</v>
          </cell>
          <cell r="E333">
            <v>16000</v>
          </cell>
          <cell r="F333">
            <v>116000</v>
          </cell>
          <cell r="G333">
            <v>1</v>
          </cell>
        </row>
        <row r="334">
          <cell r="B334" t="str">
            <v>BREAKER ELEMENTOS DE FIJACIÒN. TORNILLOS Y DEMÀS.</v>
          </cell>
          <cell r="C334" t="str">
            <v>Un</v>
          </cell>
          <cell r="D334">
            <v>15000</v>
          </cell>
          <cell r="E334">
            <v>2400</v>
          </cell>
          <cell r="F334">
            <v>17400</v>
          </cell>
        </row>
        <row r="335">
          <cell r="B335" t="str">
            <v>BREAKER TOTALIZADOR  INDUSTRIAL 3X800A  220 V. AJUSTABLE TÈRMICA Y MAGNÈTICAMENTE (560-800A),  Icu=70 KA. Ics=100%Icu.MARCA ABB (REFERENCIA T6N  800 TMA 800-8000 3P FF), SIEMENS, EATON O MERLIN GERIN.</v>
          </cell>
          <cell r="C335" t="str">
            <v>Un</v>
          </cell>
          <cell r="D335">
            <v>3510000</v>
          </cell>
          <cell r="E335">
            <v>561600</v>
          </cell>
          <cell r="F335">
            <v>4071600</v>
          </cell>
          <cell r="G335">
            <v>5</v>
          </cell>
        </row>
        <row r="336">
          <cell r="B336" t="str">
            <v>BREAKER TOTALIZADOR  INDUSTRIAL 3X800A  220 V. AJUSTABLE TÈRMICA Y MAGNÈTICAMENTE (560-800A),  Icu=85KA. Ics=100%Icu.MARCA ABB (REFERENCIA T6S  800 TMA 800-8000 3P FF), SIEMENS, EATON O MERLIN GERIN.</v>
          </cell>
          <cell r="C336" t="str">
            <v>Un</v>
          </cell>
          <cell r="D336">
            <v>4485000</v>
          </cell>
          <cell r="E336">
            <v>717600</v>
          </cell>
          <cell r="F336">
            <v>5202600</v>
          </cell>
          <cell r="G336">
            <v>6</v>
          </cell>
        </row>
        <row r="337">
          <cell r="B337" t="str">
            <v>BREAKER TOTALIZADOR  INDUSTRIAL 3X800A  220 V. AJUSTABLE TÈRMICA Y MAGNÈTICAMENTE (560-800A),  Icu=100KA. Ics=100%Icu.MARCA ABB (REFERENCIA T6H  800 TMA 800-8000 3P FF), SIEMENS, EATON O MERLIN GERIN.</v>
          </cell>
          <cell r="C337" t="str">
            <v>Un</v>
          </cell>
          <cell r="D337">
            <v>4745000</v>
          </cell>
          <cell r="E337">
            <v>759200</v>
          </cell>
          <cell r="F337">
            <v>5504200</v>
          </cell>
          <cell r="G337">
            <v>6</v>
          </cell>
        </row>
        <row r="338">
          <cell r="B338" t="str">
            <v>BREAKER TOTALIZADOR  INDUSTRIAL 3X630A  220 V. AJUSTABLE TÈRMICA Y MAGNÈTICAMENTE (441-630A),  Icu=70 KA. Ics=100%Icu.MARCA ABB (REFERENCIA T6N  630 TMA 630-6300 3P FF), SIEMENS, EATON O MERLIN GERIN.</v>
          </cell>
          <cell r="C338" t="str">
            <v>Un</v>
          </cell>
          <cell r="D338">
            <v>2723500</v>
          </cell>
          <cell r="E338">
            <v>435760</v>
          </cell>
          <cell r="F338">
            <v>3159260</v>
          </cell>
          <cell r="G338">
            <v>5</v>
          </cell>
        </row>
        <row r="339">
          <cell r="B339" t="str">
            <v>BREAKER TOTALIZADOR  INDUSTRIAL 3X630A  220 V. AJUSTABLE TÈRMICA Y MAGNÈTICAMENTE (441-630A),  Icu=85KA. Ics=100%Icu.MARCA ABB (REFERENCIA T6S  630 TMA 630-6300 3P FF), SIEMENS, EATON O MERLIN GERIN.</v>
          </cell>
          <cell r="C339" t="str">
            <v>Un</v>
          </cell>
          <cell r="D339">
            <v>3399500</v>
          </cell>
          <cell r="E339">
            <v>543920</v>
          </cell>
          <cell r="F339">
            <v>3943420</v>
          </cell>
          <cell r="G339">
            <v>5</v>
          </cell>
        </row>
        <row r="340">
          <cell r="B340" t="str">
            <v>BREAKER TOTALIZADOR  INDUSTRIAL 3X630A  220 V. AJUSTABLE TÈRMICA Y MAGNÈTICAMENTE (441-630A),  Icu=100KA. Ics=100%Icu.MARCA ABB (REFERENCIA T6H  630 TMA 630-6300 3P FF), SIEMENS, EATON O MERLIN GERIN.</v>
          </cell>
          <cell r="C340" t="str">
            <v>Un</v>
          </cell>
          <cell r="D340">
            <v>3399500</v>
          </cell>
          <cell r="E340">
            <v>543920</v>
          </cell>
          <cell r="F340">
            <v>3943420</v>
          </cell>
          <cell r="G340">
            <v>5</v>
          </cell>
        </row>
        <row r="341">
          <cell r="B341" t="str">
            <v>BREAKER TOTALIZADOR  INDUSTRIAL 3X500A  220 V. AJUSTABLE TÈRMICA Y MAGNÈTICAMENTE (350-500A),  Icu=70 KA. Ics=100%Icu.MARCA ABB (REFERENCIA T5N  630 TMA 500-5000 3P FF), SIEMENS, EATON O MERLIN GERIN.</v>
          </cell>
          <cell r="C341" t="str">
            <v>Un</v>
          </cell>
          <cell r="D341">
            <v>2093000</v>
          </cell>
          <cell r="E341">
            <v>334880</v>
          </cell>
          <cell r="F341">
            <v>2427880</v>
          </cell>
          <cell r="G341">
            <v>5</v>
          </cell>
        </row>
        <row r="342">
          <cell r="B342" t="str">
            <v>BREAKER TOTALIZADOR  INDUSTRIAL 3X500A  220 V. AJUSTABLE TÈRMICA Y MAGNÈTICAMENTE (350-500A),  Icu=85KA. Ics=100%Icu.MARCA ABB (REFERENCIA T5S  630 TMA 500-5000 3P FF), SIEMENS, EATON O MERLIN GERIN.</v>
          </cell>
          <cell r="C342" t="str">
            <v>Un</v>
          </cell>
          <cell r="D342">
            <v>2372500</v>
          </cell>
          <cell r="E342">
            <v>379600</v>
          </cell>
          <cell r="F342">
            <v>2752100</v>
          </cell>
          <cell r="G342">
            <v>5</v>
          </cell>
        </row>
        <row r="343">
          <cell r="B343" t="str">
            <v>BREAKER TOTALIZADOR  INDUSTRIAL 3X500A  220 V. AJUSTABLE TÈRMICA Y MAGNÈTICAMENTE (350-500A),  Icu=100KA. Ics=100%Icu.MARCA ABB (REFERENCIA T5H  630 TMA 500-50003P FF), SIEMENS, EATON O MERLIN GERIN.</v>
          </cell>
          <cell r="C343" t="str">
            <v>Un</v>
          </cell>
          <cell r="D343">
            <v>2496000</v>
          </cell>
          <cell r="E343">
            <v>399360</v>
          </cell>
          <cell r="F343">
            <v>2895360</v>
          </cell>
          <cell r="G343">
            <v>5</v>
          </cell>
        </row>
        <row r="344">
          <cell r="B344" t="str">
            <v>BREAKER TOTALIZADOR  INDUSTRIAL 3X400A  220 V. AJUSTABLE TÈRMICA Y MAGNÈTICAMENTE (280-400A),  Icu=70 KA. Ics=100%Icu.MARCA ABB (REFERENCIA T5N  400 TMA 400-4000 3P FF), SIEMENS, EATON O MERLIN GERIN.</v>
          </cell>
          <cell r="C344" t="str">
            <v>Un</v>
          </cell>
          <cell r="D344">
            <v>864500</v>
          </cell>
          <cell r="E344">
            <v>138320</v>
          </cell>
          <cell r="F344">
            <v>1002820</v>
          </cell>
          <cell r="G344">
            <v>5</v>
          </cell>
        </row>
        <row r="345">
          <cell r="B345" t="str">
            <v>BREAKER TOTALIZADOR  INDUSTRIAL 3X400A  220 V. AJUSTABLE TÈRMICA Y MAGNÈTICAMENTE (280-400A),  Icu=85KA. Ics=100%Icu.MARCA ABB (REFERENCIA T5S  400 TMA 400-4000 3P FF), SIEMENS, EATON O MERLIN GERIN.</v>
          </cell>
          <cell r="C345" t="str">
            <v>Un</v>
          </cell>
          <cell r="D345">
            <v>1404000</v>
          </cell>
          <cell r="E345">
            <v>224640</v>
          </cell>
          <cell r="F345">
            <v>1628640</v>
          </cell>
          <cell r="G345">
            <v>5</v>
          </cell>
        </row>
        <row r="346">
          <cell r="B346" t="str">
            <v>BREAKER TOTALIZADOR  INDUSTRIAL 3X400A  220 V. AJUSTABLE TÈRMICA Y MAGNÈTICAMENTE (280-400A),  Icu=100KA. Ics=100%Icu.MARCA ABB (REFERENCIA T5H  400 TMA 400-40003P FF), SIEMENS, EATON O MERLIN GERIN.</v>
          </cell>
          <cell r="C346" t="str">
            <v>Un</v>
          </cell>
          <cell r="D346">
            <v>1534000</v>
          </cell>
          <cell r="E346">
            <v>245440</v>
          </cell>
          <cell r="F346">
            <v>1779440</v>
          </cell>
          <cell r="G346">
            <v>5</v>
          </cell>
        </row>
        <row r="347">
          <cell r="B347" t="str">
            <v>BREAKER TOTALIZADOR  INDUSTRIAL 3X320A  220 V. AJUSTABLE TÈRMICA Y MAGNÈTICAMENTE (224-320A),  Icu=100KA. Ics=100%Icu.MARCA ABB (REFERENCIA T5H  320 TMA 320-3200 3P FF), SIEMENS, EATON O MERLIN GERIN.</v>
          </cell>
          <cell r="C347" t="str">
            <v>Un</v>
          </cell>
          <cell r="D347">
            <v>1534000</v>
          </cell>
          <cell r="E347">
            <v>245440</v>
          </cell>
          <cell r="F347">
            <v>1779440</v>
          </cell>
          <cell r="G347">
            <v>4</v>
          </cell>
        </row>
        <row r="348">
          <cell r="B348" t="str">
            <v>BREAKER TOTALIZADOR  INDUSTRIAL 3X250A  220 V. AJUSTABLE TÈRMICA Y MAGNÈTICAMENTE (175-250A),  Icu=100KA. Ics=100%Icu.MARCA ABB (REFERENCIA XT4H 250 TMA 250-2500 3P FF), SIEMENS, EATON O MERLIN GERIN.</v>
          </cell>
          <cell r="C348" t="str">
            <v>Un</v>
          </cell>
          <cell r="D348">
            <v>1384500</v>
          </cell>
          <cell r="E348">
            <v>221520</v>
          </cell>
          <cell r="F348">
            <v>1606020</v>
          </cell>
          <cell r="G348">
            <v>4</v>
          </cell>
        </row>
        <row r="349">
          <cell r="B349" t="str">
            <v>BREAKER TOTALIZADOR  INDUSTRIAL 3X200A  220 V. AJUSTABLE TÈRMICA Y MAGNÈTICAMENTE (140-200A),  Icu=100KA. Ics=100%Icu.MARCA ABB (REFERENCIA XT4H 250 TMA 200-2000 3P FF), SIEMENS, EATON O MERLIN GERIN.</v>
          </cell>
          <cell r="C349" t="str">
            <v>Un</v>
          </cell>
          <cell r="D349">
            <v>1235000</v>
          </cell>
          <cell r="E349">
            <v>197600</v>
          </cell>
          <cell r="F349">
            <v>1432600</v>
          </cell>
          <cell r="G349">
            <v>4</v>
          </cell>
        </row>
        <row r="350">
          <cell r="B350" t="str">
            <v>BREAKER TOTALIZADOR  INDUSTRIAL 3X160A  220 V. AJUSTABLE TÈRMICA Y MAGNÈTICAMENTE (112-160A),  Icu=100KA. Ics=100%Icu.MARCA ABB (REFERENCIA XT2H 160 TMA 160-1600 3P FF), SIEMENS, EATON O MERLIN GERIN.</v>
          </cell>
          <cell r="C350" t="str">
            <v>Un</v>
          </cell>
          <cell r="D350">
            <v>767000</v>
          </cell>
          <cell r="E350">
            <v>122720</v>
          </cell>
          <cell r="F350">
            <v>889720</v>
          </cell>
          <cell r="G350">
            <v>4</v>
          </cell>
        </row>
        <row r="351">
          <cell r="B351" t="str">
            <v>BREAKER TOTALIZADOR  INDUSTRIAL 3X125A  220 V. AJUSTABLE TÈRMICA Y MAGNÈTICAMENTE (87,5-125A),  Icu=100KA. Ics=100%Icu.MARCA ABB (REFERENCIA XT2H 160 TMA 125-1250 3P FF), SIEMENS, EATON O MERLIN GERIN.</v>
          </cell>
          <cell r="C351" t="str">
            <v>Un</v>
          </cell>
          <cell r="D351">
            <v>734500</v>
          </cell>
          <cell r="E351">
            <v>117520</v>
          </cell>
          <cell r="F351">
            <v>852020</v>
          </cell>
          <cell r="G351">
            <v>2</v>
          </cell>
        </row>
        <row r="352">
          <cell r="B352" t="str">
            <v>BREAKER TOTALIZADOR  INDUSTRIAL 3X100A  220 V. AJUSTABLE TÈRMICA Y MAGNÈTICAMENTE (70-100A),  Icu=100KA. Ics=100%Icu.MARCA ABB (REFERENCIA XT2H 160 TMA 100-1000 3P FF), SIEMENS, EATON O MERLIN GERIN.</v>
          </cell>
          <cell r="C352" t="str">
            <v>Un</v>
          </cell>
          <cell r="D352">
            <v>624000</v>
          </cell>
          <cell r="E352">
            <v>99840</v>
          </cell>
          <cell r="F352">
            <v>723840</v>
          </cell>
          <cell r="G352">
            <v>2</v>
          </cell>
        </row>
        <row r="353">
          <cell r="B353" t="str">
            <v>BREAKER 3X15A  220 V,  25 KA INDUSTRIAL ABB(A1B 125 TMF 15-300 3P FF), SIEMENS, EATON O MERLIN GERIN</v>
          </cell>
          <cell r="C353" t="str">
            <v>Un</v>
          </cell>
          <cell r="D353">
            <v>120000</v>
          </cell>
          <cell r="E353">
            <v>19200</v>
          </cell>
          <cell r="F353">
            <v>139200</v>
          </cell>
          <cell r="G353">
            <v>1</v>
          </cell>
        </row>
        <row r="354">
          <cell r="B354" t="str">
            <v>BREAKER 3X15A  220 V,  100 KA INDUSTRIAL ABB(A1N 125 TMF 15-300 3P FF), SIEMENS, EATON O MERLIN GERIN</v>
          </cell>
          <cell r="C354" t="str">
            <v>Un</v>
          </cell>
          <cell r="D354">
            <v>186000</v>
          </cell>
          <cell r="E354">
            <v>29760</v>
          </cell>
          <cell r="F354">
            <v>215760</v>
          </cell>
          <cell r="G354">
            <v>1</v>
          </cell>
        </row>
        <row r="355">
          <cell r="B355" t="str">
            <v>BREAKER 3X20A  220 V,  25 KA INDUSTRIAL ABB(A1B 125 TMF 20-300 3P FF), SIEMENS, EATON O MERLIN GERIN</v>
          </cell>
          <cell r="C355" t="str">
            <v>Un</v>
          </cell>
          <cell r="D355">
            <v>120000</v>
          </cell>
          <cell r="E355">
            <v>19200</v>
          </cell>
          <cell r="F355">
            <v>139200</v>
          </cell>
          <cell r="G355">
            <v>1</v>
          </cell>
        </row>
        <row r="356">
          <cell r="B356" t="str">
            <v>BREAKER 3X20A  220 V,  100 KA INDUSTRIAL ABB(A1N 125 TMF 20-300 3P FF), SIEMENS, EATON O MERLIN GERIN</v>
          </cell>
          <cell r="C356" t="str">
            <v>Un</v>
          </cell>
          <cell r="D356">
            <v>186000</v>
          </cell>
          <cell r="E356">
            <v>29760</v>
          </cell>
          <cell r="F356">
            <v>215760</v>
          </cell>
          <cell r="G356">
            <v>1</v>
          </cell>
        </row>
        <row r="357">
          <cell r="B357" t="str">
            <v>BREAKER 3X30A  220 V,  25 KA INDUSTRIAL ABB(A1B 125 TMF 30-300 3P FF), SIEMENS, EATON O MERLIN GERIN</v>
          </cell>
          <cell r="C357" t="str">
            <v>Un</v>
          </cell>
          <cell r="D357">
            <v>129000</v>
          </cell>
          <cell r="E357">
            <v>20640</v>
          </cell>
          <cell r="F357">
            <v>149640</v>
          </cell>
          <cell r="G357">
            <v>1</v>
          </cell>
        </row>
        <row r="358">
          <cell r="B358" t="str">
            <v>BREAKER 3X30A  220 V,  100 KA INDUSTRIAL ABB(A1N 125 TMF 30-300 3P FF), SIEMENS, EATON O MERLIN GERIN</v>
          </cell>
          <cell r="D358">
            <v>204000</v>
          </cell>
          <cell r="E358">
            <v>32640</v>
          </cell>
          <cell r="F358">
            <v>236640</v>
          </cell>
          <cell r="G358">
            <v>1</v>
          </cell>
        </row>
        <row r="359">
          <cell r="B359" t="str">
            <v>BREAKER 3X40A  220 V,  25 KA INDUSTRIAL ABB(A1B 125 TMF 40-400 3P FF), SIEMENS, EATON O MERLIN GERIN</v>
          </cell>
          <cell r="C359" t="str">
            <v>Un</v>
          </cell>
          <cell r="D359">
            <v>129000</v>
          </cell>
          <cell r="E359">
            <v>20640</v>
          </cell>
          <cell r="F359">
            <v>149640</v>
          </cell>
          <cell r="G359">
            <v>1</v>
          </cell>
        </row>
        <row r="360">
          <cell r="B360" t="str">
            <v>BREAKER 3X40A  220 V,  100 KA INDUSTRIAL ABB(A1N 125 TMF 40-400 3P FF), SIEMENS, EATON O MERLIN GERIN</v>
          </cell>
          <cell r="C360" t="str">
            <v>Un</v>
          </cell>
          <cell r="D360">
            <v>204000</v>
          </cell>
          <cell r="E360">
            <v>32640</v>
          </cell>
          <cell r="F360">
            <v>236640</v>
          </cell>
          <cell r="G360">
            <v>1</v>
          </cell>
        </row>
        <row r="361">
          <cell r="B361" t="str">
            <v>BREAKER 3X50A  220 V,  25 KA INDUSTRIAL ABB(A1B 125 TMF 50-500 3P FF), SIEMENS, EATON O MERLIN GERIN</v>
          </cell>
          <cell r="C361" t="str">
            <v>Un</v>
          </cell>
          <cell r="D361">
            <v>129000</v>
          </cell>
          <cell r="E361">
            <v>20640</v>
          </cell>
          <cell r="F361">
            <v>149640</v>
          </cell>
          <cell r="G361">
            <v>1</v>
          </cell>
        </row>
        <row r="362">
          <cell r="B362" t="str">
            <v>BREAKER 3X50A  220 V,  100 KA INDUSTRIAL ABB(A1N 125 TMF 50-500 3P FF), SIEMENS, EATON O MERLIN GERIN</v>
          </cell>
          <cell r="C362" t="str">
            <v>Un</v>
          </cell>
          <cell r="D362">
            <v>204000</v>
          </cell>
          <cell r="E362">
            <v>32640</v>
          </cell>
          <cell r="F362">
            <v>236640</v>
          </cell>
          <cell r="G362">
            <v>1</v>
          </cell>
        </row>
        <row r="363">
          <cell r="B363" t="str">
            <v>BREAKER 3X60A  220 V,  25 KA INDUSTRIAL ABB(A1B 125 TMF 60-600 3P FF), SIEMENS, EATON O MERLIN GERIN</v>
          </cell>
          <cell r="C363" t="str">
            <v>Un</v>
          </cell>
          <cell r="D363">
            <v>129000</v>
          </cell>
          <cell r="E363">
            <v>20640</v>
          </cell>
          <cell r="F363">
            <v>149640</v>
          </cell>
          <cell r="G363">
            <v>1</v>
          </cell>
        </row>
        <row r="364">
          <cell r="B364" t="str">
            <v>BREAKER 3X60A  220 V,  100 KA INDUSTRIAL ABB(A1N 125 TMF 60-600 3P FF), SIEMENS, EATON O MERLIN GERIN</v>
          </cell>
          <cell r="C364" t="str">
            <v>Un</v>
          </cell>
          <cell r="D364">
            <v>204000</v>
          </cell>
          <cell r="E364">
            <v>32640</v>
          </cell>
          <cell r="F364">
            <v>236640</v>
          </cell>
          <cell r="G364">
            <v>1</v>
          </cell>
        </row>
        <row r="365">
          <cell r="B365" t="str">
            <v>BREAKER 3X70A  220 V,  25 KA INDUSTRIAL ABB(A1B 125 TMF 70-700 3P FF), SIEMENS, EATON O MERLIN GERIN</v>
          </cell>
          <cell r="C365" t="str">
            <v>Un</v>
          </cell>
          <cell r="D365">
            <v>132000</v>
          </cell>
          <cell r="E365">
            <v>21120</v>
          </cell>
          <cell r="F365">
            <v>153120</v>
          </cell>
          <cell r="G365">
            <v>1</v>
          </cell>
        </row>
        <row r="366">
          <cell r="B366" t="str">
            <v>BREAKER 3X70A  220 V,  100 KA INDUSTRIAL ABB(A1N 125 TMF 70-700 3P FF), SIEMENS, EATON O MERLIN GERIN</v>
          </cell>
          <cell r="C366" t="str">
            <v>Un</v>
          </cell>
          <cell r="D366">
            <v>210000</v>
          </cell>
          <cell r="E366">
            <v>33600</v>
          </cell>
          <cell r="F366">
            <v>243600</v>
          </cell>
          <cell r="G366">
            <v>1</v>
          </cell>
        </row>
        <row r="367">
          <cell r="B367" t="str">
            <v>BREAKER 3X80A  220 V,  25 KA INDUSTRIAL ABB(A1B 125 TMF 80-800 3P FF), SIEMENS, EATON O MERLIN GERIN</v>
          </cell>
          <cell r="C367" t="str">
            <v>Un</v>
          </cell>
          <cell r="D367">
            <v>132000</v>
          </cell>
          <cell r="E367">
            <v>21120</v>
          </cell>
          <cell r="F367">
            <v>153120</v>
          </cell>
          <cell r="G367">
            <v>1</v>
          </cell>
        </row>
        <row r="368">
          <cell r="B368" t="str">
            <v>BREAKER 3X80A  220 V,  100 KA INDUSTRIAL ABB(A1N 125 TMF 80-800 3P FF), SIEMENS, EATON O MERLIN GERIN</v>
          </cell>
          <cell r="C368" t="str">
            <v>Un</v>
          </cell>
          <cell r="D368">
            <v>216000</v>
          </cell>
          <cell r="E368">
            <v>34560</v>
          </cell>
          <cell r="F368">
            <v>250560</v>
          </cell>
          <cell r="G368">
            <v>1</v>
          </cell>
        </row>
        <row r="369">
          <cell r="B369" t="str">
            <v>BREAKER 3X100A  220 V,  25 KA INDUSTRIAL ABB(A1B 125 TMF 100-1000 3P FF), SIEMENS, EATON O MERLIN GERIN</v>
          </cell>
          <cell r="C369" t="str">
            <v>Un</v>
          </cell>
          <cell r="D369">
            <v>132000</v>
          </cell>
          <cell r="E369">
            <v>21120</v>
          </cell>
          <cell r="F369">
            <v>153120</v>
          </cell>
          <cell r="G369">
            <v>2</v>
          </cell>
        </row>
        <row r="370">
          <cell r="B370" t="str">
            <v>BREAKER 3X100A  220 V,  100 KA INDUSTRIAL ABB(A1N 125 TMF 100-1000 3P FF), SIEMENS, EATON O MERLIN GERIN</v>
          </cell>
          <cell r="C370" t="str">
            <v>Un</v>
          </cell>
          <cell r="D370">
            <v>216000</v>
          </cell>
          <cell r="E370">
            <v>34560</v>
          </cell>
          <cell r="F370">
            <v>250560</v>
          </cell>
          <cell r="G370">
            <v>2</v>
          </cell>
        </row>
        <row r="371">
          <cell r="B371" t="str">
            <v>BREAKER 3X125A  220 V,  25 KA INDUSTRIAL ABB(A1B 125 TMF 125-1250 3P FF), SIEMENS, EATON O MERLIN GERIN</v>
          </cell>
          <cell r="C371" t="str">
            <v>Un</v>
          </cell>
          <cell r="D371">
            <v>312000</v>
          </cell>
          <cell r="E371">
            <v>49920</v>
          </cell>
          <cell r="F371">
            <v>361920</v>
          </cell>
          <cell r="G371">
            <v>2</v>
          </cell>
        </row>
        <row r="372">
          <cell r="B372" t="str">
            <v>BREAKER 3X125A  220 V,  100 KA INDUSTRIAL ABB(A1N 125 TMF 125-1250 3P FF), SIEMENS, EATON O MERLIN GERIN</v>
          </cell>
          <cell r="C372" t="str">
            <v>Un</v>
          </cell>
          <cell r="D372">
            <v>354000</v>
          </cell>
          <cell r="E372">
            <v>56640</v>
          </cell>
          <cell r="F372">
            <v>410640</v>
          </cell>
          <cell r="G372">
            <v>2</v>
          </cell>
        </row>
        <row r="373">
          <cell r="B373" t="str">
            <v>BREAKER 3X150A  220 V,  85 KA INDUSTRIAL ABB(A2N 250 TMF 150-1500 3P FF), SIEMENS, EATON O MERLIN GERIN</v>
          </cell>
          <cell r="C373" t="str">
            <v>Un</v>
          </cell>
          <cell r="D373">
            <v>360000</v>
          </cell>
          <cell r="E373">
            <v>57600</v>
          </cell>
          <cell r="F373">
            <v>417600</v>
          </cell>
          <cell r="G373">
            <v>4</v>
          </cell>
        </row>
        <row r="374">
          <cell r="B374" t="str">
            <v>BREAKER 3X160A  220 V,  85 KA INDUSTRIAL ABB(A2N 250 TMF 160-1600 3P FF), SIEMENS, EATON O MERLIN GERIN</v>
          </cell>
          <cell r="C374" t="str">
            <v>Un</v>
          </cell>
          <cell r="D374">
            <v>360000</v>
          </cell>
          <cell r="E374">
            <v>57600</v>
          </cell>
          <cell r="F374">
            <v>417600</v>
          </cell>
          <cell r="G374">
            <v>4</v>
          </cell>
        </row>
        <row r="375">
          <cell r="B375" t="str">
            <v>BREAKER 3X175A  220 V,  85 KA INDUSTRIAL ABB(A2N 250 TMF 150-1750 3P FF), SIEMENS, EATON O MERLIN GERIN</v>
          </cell>
          <cell r="C375" t="str">
            <v>Un</v>
          </cell>
          <cell r="D375">
            <v>360000</v>
          </cell>
          <cell r="E375">
            <v>57600</v>
          </cell>
          <cell r="F375">
            <v>417600</v>
          </cell>
          <cell r="G375">
            <v>4</v>
          </cell>
        </row>
        <row r="376">
          <cell r="B376" t="str">
            <v>BREAKER 3X200A  220 V,  85 KA INDUSTRIAL ABB(A2N 250 TMF 200-2000 3P FF), SIEMENS, EATON O MERLIN GERIN</v>
          </cell>
          <cell r="C376" t="str">
            <v>Un</v>
          </cell>
          <cell r="D376">
            <v>360000</v>
          </cell>
          <cell r="E376">
            <v>57600</v>
          </cell>
          <cell r="F376">
            <v>417600</v>
          </cell>
          <cell r="G376">
            <v>4</v>
          </cell>
        </row>
        <row r="377">
          <cell r="B377" t="str">
            <v>BREAKER 3X225A  220 V,  85 KA INDUSTRIAL ABB(A2N 250 TMF 225-2250 3P FF), SIEMENS, EATON O MERLIN GERIN</v>
          </cell>
          <cell r="C377" t="str">
            <v>Un</v>
          </cell>
          <cell r="D377">
            <v>360000</v>
          </cell>
          <cell r="E377">
            <v>57600</v>
          </cell>
          <cell r="F377">
            <v>417600</v>
          </cell>
          <cell r="G377">
            <v>4</v>
          </cell>
        </row>
        <row r="378">
          <cell r="B378" t="str">
            <v>BREAKER 3X250A  220 V,  85 KA INDUSTRIAL ABB(A2N 250 TMF 250-2500 3P FF), SIEMENS, EATON O MERLIN GERIN</v>
          </cell>
          <cell r="C378" t="str">
            <v>Un</v>
          </cell>
          <cell r="D378">
            <v>456000</v>
          </cell>
          <cell r="E378">
            <v>72960</v>
          </cell>
          <cell r="F378">
            <v>528960</v>
          </cell>
          <cell r="G378">
            <v>4</v>
          </cell>
        </row>
        <row r="379">
          <cell r="B379" t="str">
            <v>BREAKER 3X320A  220 V,  85 KA INDUSTRIAL ABB(A3N 400 TMF 320-3200 3P FF), SIEMENS, EATON O MERLIN GERIN</v>
          </cell>
          <cell r="C379" t="str">
            <v>Un</v>
          </cell>
          <cell r="D379">
            <v>690000</v>
          </cell>
          <cell r="E379">
            <v>110400</v>
          </cell>
          <cell r="F379">
            <v>800400</v>
          </cell>
          <cell r="G379">
            <v>4</v>
          </cell>
        </row>
        <row r="380">
          <cell r="B380" t="str">
            <v>BREAKER 3X400A  220 V,  85 KA INDUSTRIAL ABB(A3N 400 TMF 400-4000 3P FF), SIEMENS, EATON O MERLIN GERIN</v>
          </cell>
          <cell r="C380" t="str">
            <v>Un</v>
          </cell>
          <cell r="D380">
            <v>690000</v>
          </cell>
          <cell r="E380">
            <v>110400</v>
          </cell>
          <cell r="F380">
            <v>800400</v>
          </cell>
          <cell r="G380">
            <v>6</v>
          </cell>
        </row>
        <row r="381">
          <cell r="B381" t="str">
            <v>BREAKER 3X500A  220 V,  85 KA INDUSTRIAL ABB(A3N 630 TMF 500-5000 3P FF), SIEMENS, EATON O MERLIN GERIN</v>
          </cell>
          <cell r="C381" t="str">
            <v>Un</v>
          </cell>
          <cell r="D381">
            <v>1740000</v>
          </cell>
          <cell r="E381">
            <v>278400</v>
          </cell>
          <cell r="F381">
            <v>2018400</v>
          </cell>
          <cell r="G381">
            <v>6</v>
          </cell>
        </row>
        <row r="382">
          <cell r="B382" t="str">
            <v>BREAKER 3X630A  220 V,  85 KA INDUSTRIAL ABB(A3N 630 ELT-LI In=630  3P FF-CON RELÈ ELECTRÒNICO CON PROTECCIÒN DE SOBRECARGA), SIEMENS, EATON O MERLIN GERIN</v>
          </cell>
          <cell r="C382" t="str">
            <v>Un</v>
          </cell>
          <cell r="D382">
            <v>1980000</v>
          </cell>
          <cell r="E382">
            <v>316800</v>
          </cell>
          <cell r="F382">
            <v>2296800</v>
          </cell>
          <cell r="G382">
            <v>6</v>
          </cell>
        </row>
        <row r="383">
          <cell r="B383" t="str">
            <v>BREAKER TOTALIZADOR  INDUSTRIAL 3X600A  220 V. TERMOMAGNÉTICO, Icu=85KA. Ics=50%Icu.MARCA SCHNEIDER ELECTRIC (REFERENCIA EZC630N3600), SIEMENS, EATON O ABB.</v>
          </cell>
          <cell r="C383" t="str">
            <v>Un</v>
          </cell>
          <cell r="D383">
            <v>954000</v>
          </cell>
          <cell r="E383">
            <v>152640</v>
          </cell>
          <cell r="F383">
            <v>1327968</v>
          </cell>
          <cell r="G383">
            <v>2</v>
          </cell>
        </row>
        <row r="384">
          <cell r="B384" t="str">
            <v>BREAKER TOTALIZADOR  INDUSTRIAL 3X500A  220 V. TERMOMAGNÉTICO, Icu=85KA. Ics=50%Icu.MARCA SCHNEIDER ELECTRIC (REFERENCIA EZC630N3500), SIEMENS, EATON O ABB.</v>
          </cell>
          <cell r="C384" t="str">
            <v>Un</v>
          </cell>
          <cell r="D384">
            <v>954000</v>
          </cell>
          <cell r="E384">
            <v>152640</v>
          </cell>
          <cell r="F384">
            <v>1327968</v>
          </cell>
          <cell r="G384">
            <v>2</v>
          </cell>
        </row>
        <row r="385">
          <cell r="B385" t="str">
            <v>BREAKER TOTALIZADOR  INDUSTRIAL 3X400A  220 V. TERMOMAGNÉTICO, Icu=85KA. Ics=50%Icu.MARCA SCHNEIDER ELECTRIC (REFERENCIA EZC400N3400), SIEMENS, EATON O ABB.</v>
          </cell>
          <cell r="C385" t="str">
            <v>Un</v>
          </cell>
          <cell r="D385">
            <v>445200</v>
          </cell>
          <cell r="E385">
            <v>71232</v>
          </cell>
          <cell r="F385">
            <v>619718.40000000002</v>
          </cell>
          <cell r="G385">
            <v>2</v>
          </cell>
        </row>
        <row r="386">
          <cell r="B386" t="str">
            <v>BREAKER TOTALIZADOR  INDUSTRIAL 3X350A  220 V. TERMOMAGNÉTICO, Icu=85KA. Ics=50%Icu.MARCA SCHNEIDER ELECTRIC (REFERENCIA EZC400N3350), SIEMENS, EATON O ABB.</v>
          </cell>
          <cell r="C386" t="str">
            <v>Un</v>
          </cell>
          <cell r="D386">
            <v>445200</v>
          </cell>
          <cell r="E386">
            <v>71232</v>
          </cell>
          <cell r="F386">
            <v>619718.40000000002</v>
          </cell>
          <cell r="G386">
            <v>2</v>
          </cell>
        </row>
        <row r="387">
          <cell r="B387" t="str">
            <v>BREAKER TOTALIZADOR  INDUSTRIAL 3X300A  220 V. TERMOMAGNÉTICO, Icu=85KA. Ics=50%Icu.MARCA SCHNEIDER ELECTRIC (REFERENCIA EZC400N3300), SIEMENS, EATON O ABB.</v>
          </cell>
          <cell r="C387" t="str">
            <v>Un</v>
          </cell>
          <cell r="D387">
            <v>445200</v>
          </cell>
          <cell r="E387">
            <v>71232</v>
          </cell>
          <cell r="F387">
            <v>619718.40000000002</v>
          </cell>
          <cell r="G387">
            <v>2</v>
          </cell>
        </row>
        <row r="388">
          <cell r="B388" t="str">
            <v>BREAKER TOTALIZADOR  INDUSTRIAL 3X250A  220 V. TERMOMAGNÉTICO, Icu=50KA. Ics=50%Icu.MARCA SCHNEIDER ELECTRIC (REFERENCIA EZC250N3250), SIEMENS, EATON O ABB.</v>
          </cell>
          <cell r="C388" t="str">
            <v>Un</v>
          </cell>
          <cell r="D388">
            <v>283680</v>
          </cell>
          <cell r="E388">
            <v>45388.800000000003</v>
          </cell>
          <cell r="F388">
            <v>394882.56</v>
          </cell>
          <cell r="G388">
            <v>2</v>
          </cell>
        </row>
        <row r="389">
          <cell r="B389" t="str">
            <v>BREAKER TOTALIZADOR  INDUSTRIAL 3X225A  220 V. TERMOMAGNÉTICO, Icu=50KA. Ics=50%Icu.MARCA SCHNEIDER ELECTRIC (REFERENCIA EZC250N3225), SIEMENS, EATON O ABB.</v>
          </cell>
          <cell r="C389" t="str">
            <v>Un</v>
          </cell>
          <cell r="D389">
            <v>283680</v>
          </cell>
          <cell r="E389">
            <v>45388.800000000003</v>
          </cell>
          <cell r="F389">
            <v>394882.56</v>
          </cell>
          <cell r="G389">
            <v>2</v>
          </cell>
        </row>
        <row r="390">
          <cell r="B390" t="str">
            <v>BREAKER TOTALIZADOR  INDUSTRIAL 3X200A  220 V. TERMOMAGNÉTICO, Icu=50KA. Ics=50%Icu.MARCA SCHNEIDER ELECTRIC (REFERENCIA EZC250N3200), SIEMENS, EATON O ABB.</v>
          </cell>
          <cell r="C390" t="str">
            <v>Un</v>
          </cell>
          <cell r="D390">
            <v>283680</v>
          </cell>
          <cell r="E390">
            <v>45388.800000000003</v>
          </cell>
          <cell r="F390">
            <v>394882.56</v>
          </cell>
          <cell r="G390">
            <v>2</v>
          </cell>
        </row>
        <row r="391">
          <cell r="B391" t="str">
            <v>BREAKER TOTALIZADOR  INDUSTRIAL 3X175A  220 V. TERMOMAGNÉTICO, Icu=50KA. Ics=50%Icu.MARCA SCHNEIDER ELECTRIC (REFERENCIA EZC250N3175), SIEMENS, EATON O ABB.</v>
          </cell>
          <cell r="C391" t="str">
            <v>Un</v>
          </cell>
          <cell r="D391">
            <v>387840</v>
          </cell>
          <cell r="E391">
            <v>73689.600000000006</v>
          </cell>
          <cell r="F391">
            <v>553835.5199999999</v>
          </cell>
          <cell r="G391">
            <v>2</v>
          </cell>
        </row>
        <row r="392">
          <cell r="B392" t="str">
            <v>BREAKER TOTALIZADOR  INDUSTRIAL 3X160A  220 V. TERMOMAGNÉTICO, Icu=50KA. Ics=50%Icu.MARCA SCHNEIDER ELECTRIC (REFERENCIA EZC250N3160), SIEMENS, EATON O ABB.</v>
          </cell>
          <cell r="C392" t="str">
            <v>Un</v>
          </cell>
          <cell r="D392">
            <v>283680</v>
          </cell>
          <cell r="E392">
            <v>45388.800000000003</v>
          </cell>
          <cell r="F392">
            <v>394882.56</v>
          </cell>
          <cell r="G392">
            <v>2</v>
          </cell>
        </row>
        <row r="393">
          <cell r="B393" t="str">
            <v>BREAKER TOTALIZADOR  INDUSTRIAL 3X150A  220 V. TERMOMAGNÉTICO, Icu=50KA. Ics=50%Icu.MARCA SCHNEIDER ELECTRIC (REFERENCIA EZC250N3150), SIEMENS, EATON O ABB.</v>
          </cell>
          <cell r="C393" t="str">
            <v>Un</v>
          </cell>
          <cell r="D393">
            <v>283680</v>
          </cell>
          <cell r="E393">
            <v>45388.800000000003</v>
          </cell>
          <cell r="F393">
            <v>394882.56</v>
          </cell>
          <cell r="G393">
            <v>2</v>
          </cell>
        </row>
        <row r="394">
          <cell r="B394" t="str">
            <v>BREAKER TOTALIZADOR  INDUSTRIAL 3X125A  220 V. TERMOMAGNÉTICO, Icu=50KA. Ics=50%Icu.MARCA SCHNEIDER ELECTRIC (REFERENCIA EZC250N3125), SIEMENS, EATON O ABB.</v>
          </cell>
          <cell r="C394" t="str">
            <v>Un</v>
          </cell>
          <cell r="D394">
            <v>344460</v>
          </cell>
          <cell r="E394">
            <v>65447.4</v>
          </cell>
          <cell r="F394">
            <v>491888.88</v>
          </cell>
          <cell r="G394">
            <v>2</v>
          </cell>
        </row>
        <row r="395">
          <cell r="B395" t="str">
            <v>BREAKER TOTALIZADOR  INDUSTRIAL 3X100A  220 V. TERMOMAGNÉTICO, Icu=25KA. Ics=50%Icu.MARCA SCHNEIDER ELECTRIC (REFERENCIA EZC100N3100), SIEMENS, EATON O ABB.</v>
          </cell>
          <cell r="C395" t="str">
            <v>Un</v>
          </cell>
          <cell r="D395">
            <v>113220</v>
          </cell>
          <cell r="E395">
            <v>18115.2</v>
          </cell>
          <cell r="F395">
            <v>157602.24000000002</v>
          </cell>
          <cell r="G395">
            <v>2</v>
          </cell>
        </row>
        <row r="396">
          <cell r="B396" t="str">
            <v>BREAKER TOTALIZADOR  INDUSTRIAL 3X80A  220 V. TERMOMAGNÉTICO, Icu=25KA. Ics=50%Icu.MARCA SCHNEIDER ELECTRIC (REFERENCIA EZC100N3080), SIEMENS, EATON O ABB.</v>
          </cell>
          <cell r="C396" t="str">
            <v>Un</v>
          </cell>
          <cell r="D396">
            <v>113220</v>
          </cell>
          <cell r="E396">
            <v>18115.2</v>
          </cell>
          <cell r="F396">
            <v>157602.24000000002</v>
          </cell>
          <cell r="G396">
            <v>2</v>
          </cell>
        </row>
        <row r="397">
          <cell r="B397" t="str">
            <v>BREAKER TOTALIZADOR  INDUSTRIAL 3X60A  220 V. TERMOMAGNÉTICO, Icu=25KA. Ics=50%Icu.MARCA SCHNEIDER ELECTRIC (REFERENCIA EZC100N3060), SIEMENS, EATON O ABB.</v>
          </cell>
          <cell r="C397" t="str">
            <v>Un</v>
          </cell>
          <cell r="D397">
            <v>111960</v>
          </cell>
          <cell r="E397">
            <v>17913.600000000002</v>
          </cell>
          <cell r="F397">
            <v>155848.32000000001</v>
          </cell>
          <cell r="G397">
            <v>2</v>
          </cell>
        </row>
        <row r="398">
          <cell r="B398" t="str">
            <v>BREAKER TOTALIZADOR  INDUSTRIAL 3X50A  220 V. TERMOMAGNÉTICO, Icu=25KA. Ics=50%Icu.MARCA SCHNEIDER ELECTRIC (REFERENCIA EZC100N3050), SIEMENS, EATON O ABB.</v>
          </cell>
          <cell r="C398" t="str">
            <v>Un</v>
          </cell>
          <cell r="D398">
            <v>111960</v>
          </cell>
          <cell r="E398">
            <v>17913.600000000002</v>
          </cell>
          <cell r="F398">
            <v>155848.32000000001</v>
          </cell>
          <cell r="G398">
            <v>2</v>
          </cell>
        </row>
        <row r="399">
          <cell r="B399" t="str">
            <v>BREAKER TOTALIZADOR  INDUSTRIAL 3X40A  220 V. TERMOMAGNÉTICO, Icu=25KA. Ics=50%Icu.MARCA SCHNEIDER ELECTRIC (REFERENCIA EZC100N3040), SIEMENS, EATON O ABB.</v>
          </cell>
          <cell r="C399" t="str">
            <v>Un</v>
          </cell>
          <cell r="D399">
            <v>111960</v>
          </cell>
          <cell r="E399">
            <v>17913.600000000002</v>
          </cell>
          <cell r="F399">
            <v>155848.32000000001</v>
          </cell>
          <cell r="G399">
            <v>2</v>
          </cell>
        </row>
        <row r="400">
          <cell r="B400" t="str">
            <v>BREAKER TOTALIZADOR  INDUSTRIAL 3X30A  220 V. TERMOMAGNÉTICO, Icu=25KA. Ics=50%Icu.MARCA SCHNEIDER ELECTRIC (REFERENCIA EZC100N3030), SIEMENS, EATON O ABB.</v>
          </cell>
          <cell r="C400" t="str">
            <v>Un</v>
          </cell>
          <cell r="D400">
            <v>111960</v>
          </cell>
          <cell r="E400">
            <v>17913.600000000002</v>
          </cell>
          <cell r="F400">
            <v>155848.32000000001</v>
          </cell>
          <cell r="G400">
            <v>2</v>
          </cell>
        </row>
        <row r="401">
          <cell r="B401" t="str">
            <v>BREAKER TOTALIZADOR  INDUSTRIAL 3X20A  220 V. TERMOMAGNÉTICO, Icu=25KA. Ics=50%Icu.MARCA SCHNEIDER ELECTRIC (REFERENCIA EZC100N3020), SIEMENS, EATON O ABB.</v>
          </cell>
          <cell r="C401" t="str">
            <v>Un</v>
          </cell>
          <cell r="D401">
            <v>111960</v>
          </cell>
          <cell r="E401">
            <v>17913.600000000002</v>
          </cell>
          <cell r="F401">
            <v>155848.32000000001</v>
          </cell>
          <cell r="G401">
            <v>2</v>
          </cell>
        </row>
        <row r="402">
          <cell r="B402" t="str">
            <v>BREAKER TOTALIZADOR  INDUSTRIAL 3X600A  220 V. AJUSTABLE TÈRMICA Y MAGNÈTICAMENTE (420-600A),  Icu=40KA. Ics=100%Icu.MARCA SCHNEIDER ELECTRIC (REFERENCIA LV563306), SIEMENS, EATON O ABB.</v>
          </cell>
          <cell r="C402" t="str">
            <v>Un</v>
          </cell>
          <cell r="D402">
            <v>1181700</v>
          </cell>
          <cell r="E402">
            <v>189072</v>
          </cell>
          <cell r="F402">
            <v>1644926.4</v>
          </cell>
          <cell r="G402">
            <v>2</v>
          </cell>
        </row>
        <row r="403">
          <cell r="B403" t="str">
            <v>BREAKER TOTALIZADOR  INDUSTRIAL 3X500A  220 V. AJUSTABLE TÈRMICA Y MAGNÈTICAMENTE (350-500A),  Icu=40KA. Ics=100%Icu.MARCA SCHNEIDER ELECTRIC (REFERENCIA LV563305), SIEMENS, EATON O ABB.</v>
          </cell>
          <cell r="C403" t="str">
            <v>Un</v>
          </cell>
          <cell r="D403">
            <v>1181700</v>
          </cell>
          <cell r="E403">
            <v>189072</v>
          </cell>
          <cell r="F403">
            <v>1644926.4</v>
          </cell>
          <cell r="G403">
            <v>2</v>
          </cell>
        </row>
        <row r="404">
          <cell r="B404" t="str">
            <v>BREAKER TOTALIZADOR  INDUSTRIAL 3X400A  220 V. AJUSTABLE TÈRMICA Y MAGNÈTICAMENTE (280-400A),  Icu=40KA. Ics=100%Icu.MARCA SCHNEIDER ELECTRIC (REFERENCIA LV540306), SIEMENS, EATON O ABB.</v>
          </cell>
          <cell r="C404" t="str">
            <v>Un</v>
          </cell>
          <cell r="D404">
            <v>707220</v>
          </cell>
          <cell r="E404">
            <v>113155.2</v>
          </cell>
          <cell r="F404">
            <v>984450.23999999987</v>
          </cell>
          <cell r="G404">
            <v>2</v>
          </cell>
        </row>
        <row r="405">
          <cell r="B405" t="str">
            <v>BREAKER TOTALIZADOR  INDUSTRIAL 3X320A  220 V. AJUSTABLE TÈRMICA Y MAGNÈTICAMENTE (224-350A),  Icu=40KA. Ics=100%Icu.MARCA SCHNEIDER ELECTRIC (REFERENCIA LV540305), SIEMENS, EATON O ABB.</v>
          </cell>
          <cell r="C405" t="str">
            <v>Un</v>
          </cell>
          <cell r="D405">
            <v>652560</v>
          </cell>
          <cell r="E405">
            <v>104409.60000000001</v>
          </cell>
          <cell r="F405">
            <v>908363.5199999999</v>
          </cell>
          <cell r="G405">
            <v>2</v>
          </cell>
        </row>
        <row r="406">
          <cell r="B406" t="str">
            <v>BREAKER TOTALIZADOR  INDUSTRIAL 3X250A  220 V. AJUSTABLE TÈRMICA Y MAGNÈTICAMENTE (175-250A),  Icu=40KA. Ics=100%Icu.MARCA SCHNEIDER ELECTRIC (REFERENCIA LV525303), SIEMENS, EATON O ABB.</v>
          </cell>
          <cell r="C406" t="str">
            <v>Un</v>
          </cell>
          <cell r="D406">
            <v>318000</v>
          </cell>
          <cell r="E406">
            <v>50880</v>
          </cell>
          <cell r="F406">
            <v>442656</v>
          </cell>
          <cell r="G406">
            <v>2</v>
          </cell>
        </row>
        <row r="407">
          <cell r="B407" t="str">
            <v>BREAKER TOTALIZADOR  INDUSTRIAL 3X200A  220 V. AJUSTABLE TÈRMICA Y MAGNÈTICAMENTE (140-200A),  Icu=40KA. Ics=100%Icu.MARCA SCHNEIDER ELECTRIC (REFERENCIA LV525302), SIEMENS, EATON O ABB.</v>
          </cell>
          <cell r="C407" t="str">
            <v>Un</v>
          </cell>
          <cell r="D407">
            <v>318000</v>
          </cell>
          <cell r="E407">
            <v>50880</v>
          </cell>
          <cell r="F407">
            <v>442656</v>
          </cell>
          <cell r="G407">
            <v>2</v>
          </cell>
        </row>
        <row r="408">
          <cell r="B408" t="str">
            <v>BREAKER TOTALIZADOR  INDUSTRIAL 3X160A  220 V. AJUSTABLE TÈRMICA Y MAGNÈTICAMENTE (112-160A),  Icu=40KA. Ics=100%Icu.MARCA SCHNEIDER ELECTRIC (REFERENCIA LV516303), SIEMENS, EATON O ABB.</v>
          </cell>
          <cell r="C408" t="str">
            <v>Un</v>
          </cell>
          <cell r="D408">
            <v>343440</v>
          </cell>
          <cell r="E408">
            <v>65253.599999999999</v>
          </cell>
          <cell r="F408">
            <v>490432.31999999995</v>
          </cell>
          <cell r="G408">
            <v>2</v>
          </cell>
        </row>
        <row r="409">
          <cell r="B409" t="str">
            <v>BREAKER TOTALIZADOR  INDUSTRIAL 3X125A  220 V. AJUSTABLE TÈRMICA Y MAGNÈTICAMENTE (87-125A),  Icu=40KA. Ics=100%Icu.MARCA SCHNEIDER ELECTRIC (REFERENCIA LV516302), SIEMENS, EATON O ABB.</v>
          </cell>
          <cell r="C409" t="str">
            <v>Un</v>
          </cell>
          <cell r="D409">
            <v>343440</v>
          </cell>
          <cell r="E409">
            <v>65253.599999999999</v>
          </cell>
          <cell r="F409">
            <v>490432.31999999995</v>
          </cell>
          <cell r="G409">
            <v>2</v>
          </cell>
        </row>
        <row r="410">
          <cell r="B410" t="str">
            <v>BREAKER TOTALIZADOR  INDUSTRIAL 3X100A  220 V. AJUSTABLE TÈRMICA Y MAGNÈTICAMENTE (70-100A),  Icu=40KA. Ics=100%Icu.MARCA SCHNEIDER ELECTRIC (REFERENCIA LV510307), SIEMENS, EATON O ABB.</v>
          </cell>
          <cell r="C410" t="str">
            <v>Un</v>
          </cell>
          <cell r="D410">
            <v>193080</v>
          </cell>
          <cell r="E410">
            <v>36685.199999999997</v>
          </cell>
          <cell r="F410">
            <v>275718.24</v>
          </cell>
          <cell r="G410">
            <v>2</v>
          </cell>
        </row>
        <row r="411">
          <cell r="B411" t="str">
            <v>BREAKER TOTALIZADOR  INDUSTRIAL 3X80A  220 V. AJUSTABLE TÈRMICA Y MAGNÈTICAMENTE (56-80A),  Icu=40KA. Ics=100%Icu.MARCA SCHNEIDER ELECTRIC (REFERENCIA LV510306), SIEMENS, EATON O ABB.</v>
          </cell>
          <cell r="C411" t="str">
            <v>Un</v>
          </cell>
          <cell r="D411">
            <v>141180</v>
          </cell>
          <cell r="E411">
            <v>22588.799999999999</v>
          </cell>
          <cell r="F411">
            <v>163768.79999999999</v>
          </cell>
          <cell r="G411">
            <v>2</v>
          </cell>
        </row>
        <row r="412">
          <cell r="B412" t="str">
            <v>BREAKER TOTALIZADOR  INDUSTRIAL 3X63A  220 V. AJUSTABLE TÈRMICA Y MAGNÈTICAMENTE (44-63A),  Icu=40KA. Ics=100%Icu.MARCA SCHNEIDER ELECTRIC (REFERENCIA LV510305), SIEMENS, EATON O ABB.</v>
          </cell>
          <cell r="C412" t="str">
            <v>Un</v>
          </cell>
          <cell r="D412">
            <v>141180</v>
          </cell>
          <cell r="E412">
            <v>22588.799999999999</v>
          </cell>
          <cell r="F412">
            <v>196522.55999999997</v>
          </cell>
          <cell r="G412">
            <v>2</v>
          </cell>
        </row>
        <row r="413">
          <cell r="B413" t="str">
            <v>BREAKER TOTALIZADOR  INDUSTRIAL 3X50A  220 V. AJUSTABLE TÈRMICA Y MAGNÈTICAMENTE (22-32A),  Icu=40KA. Ics=100%Icu.MARCA SCHNEIDER ELECTRIC (REFERENCIA LV516304), SIEMENS, EATON O ABB.</v>
          </cell>
          <cell r="C413" t="str">
            <v>Un</v>
          </cell>
          <cell r="D413">
            <v>137400</v>
          </cell>
          <cell r="E413">
            <v>21984</v>
          </cell>
          <cell r="F413">
            <v>159384</v>
          </cell>
          <cell r="G413">
            <v>2</v>
          </cell>
        </row>
        <row r="414">
          <cell r="B414" t="str">
            <v>BREAKER TOTALIZADOR  INDUSTRIAL 3X40A  220 V. AJUSTABLE TÈRMICA Y MAGNÈTICAMENTE (22-32A),  Icu=40KA. Ics=100%Icu.MARCA SCHNEIDER ELECTRIC (REFERENCIA LV516303), SIEMENS, EATON O ABB.</v>
          </cell>
          <cell r="C414" t="str">
            <v>Un</v>
          </cell>
          <cell r="D414">
            <v>137400</v>
          </cell>
          <cell r="E414">
            <v>21984</v>
          </cell>
          <cell r="F414">
            <v>159384</v>
          </cell>
          <cell r="G414">
            <v>2</v>
          </cell>
        </row>
        <row r="415">
          <cell r="B415" t="str">
            <v>BREAKER TOTALIZADOR  INDUSTRIAL 3X32A  220 V. AJUSTABLE TÈRMICA Y MAGNÈTICAMENTE (22-32A),  Icu=40KA. Ics=100%Icu.MARCA SCHNEIDER ELECTRIC (REFERENCIA LV516302), SIEMENS, EATON O ABB.</v>
          </cell>
          <cell r="C415" t="str">
            <v>Un</v>
          </cell>
          <cell r="D415">
            <v>137400</v>
          </cell>
          <cell r="E415">
            <v>21984</v>
          </cell>
          <cell r="F415">
            <v>159384</v>
          </cell>
          <cell r="G415">
            <v>2</v>
          </cell>
        </row>
        <row r="416">
          <cell r="B416" t="str">
            <v>BREAKER TOTALIZADOR  INDUSTRIAL 3X25A  220 V. AJUSTABLE TÈRMICA Y MAGNÈTICAMENTE (18-25A),  Icu=40KA. Ics=100%Icu.MARCA SCHNEIDER ELECTRIC (REFERENCIA LV510301), SIEMENS, EATON O ABB.</v>
          </cell>
          <cell r="C416" t="str">
            <v>Un</v>
          </cell>
          <cell r="D416">
            <v>137400</v>
          </cell>
          <cell r="E416">
            <v>21984</v>
          </cell>
          <cell r="F416">
            <v>191260.79999999999</v>
          </cell>
          <cell r="G416">
            <v>2</v>
          </cell>
        </row>
        <row r="417">
          <cell r="B417" t="str">
            <v>Contactor tripolar Automático 220V, 65A, AC3 (Contactos Aux: 1NA+1NC). MARCA SCHNEIDER ELECTRIC (REFERENCIA LC1E65), SIEMENS, EATON O ABB.</v>
          </cell>
          <cell r="C417" t="str">
            <v>Un</v>
          </cell>
          <cell r="D417">
            <v>299040</v>
          </cell>
          <cell r="E417">
            <v>47846.400000000001</v>
          </cell>
          <cell r="F417">
            <v>416263.67999999999</v>
          </cell>
          <cell r="G417">
            <v>2</v>
          </cell>
        </row>
        <row r="418">
          <cell r="B418" t="str">
            <v>Contactor tripolar Automático 220V, 18A, AC3 (Contactos Aux: 1NA). MARCA SCHNEIDER ELECTRIC (REFERENCIA LC1E1810), SIEMENS, EATON O ABB.</v>
          </cell>
          <cell r="C418" t="str">
            <v>Un</v>
          </cell>
          <cell r="D418">
            <v>54880</v>
          </cell>
          <cell r="E418">
            <v>8780.8000000000011</v>
          </cell>
          <cell r="F418">
            <v>76392.960000000006</v>
          </cell>
          <cell r="G418">
            <v>1.5</v>
          </cell>
        </row>
        <row r="419">
          <cell r="B419" t="str">
            <v>Contactor tripolar Automático 220V, 32A, AC3 (Contactos Aux: 1NA). MARCA SCHNEIDER ELECTRIC (REFERENCIA LC1E3210), SIEMENS, EATON O ABB.</v>
          </cell>
          <cell r="C419" t="str">
            <v>Un</v>
          </cell>
          <cell r="D419">
            <v>102410</v>
          </cell>
          <cell r="E419">
            <v>16385.599999999999</v>
          </cell>
          <cell r="F419">
            <v>142554.72</v>
          </cell>
          <cell r="G419">
            <v>1.5</v>
          </cell>
        </row>
        <row r="420">
          <cell r="B420" t="str">
            <v>Temporizador eléctrónico programable y multifunción para montaje en riel, Rango: Multiescala 0,1seg a 10 días, ON fijo OFF fijo, 1 contacto conmutado, 12-240VAC/DC</v>
          </cell>
          <cell r="C420" t="str">
            <v>un</v>
          </cell>
          <cell r="D420">
            <v>251440</v>
          </cell>
          <cell r="E420">
            <v>40230.400000000001</v>
          </cell>
          <cell r="F420">
            <v>350004.48000000004</v>
          </cell>
          <cell r="G420">
            <v>0.5</v>
          </cell>
        </row>
        <row r="421">
          <cell r="B421" t="str">
            <v>Rele de estado solido monopolar 25A</v>
          </cell>
          <cell r="D421">
            <v>150000</v>
          </cell>
        </row>
        <row r="422">
          <cell r="B422" t="str">
            <v>Pulsador tipo superficie plana, diametro 22mm, IP65, 10A, contacto NA.</v>
          </cell>
          <cell r="C422" t="str">
            <v>UN</v>
          </cell>
          <cell r="D422">
            <v>17533.06698</v>
          </cell>
          <cell r="E422">
            <v>2805.2907168000002</v>
          </cell>
          <cell r="F422">
            <v>20338.357696799998</v>
          </cell>
          <cell r="G422">
            <v>0.15</v>
          </cell>
        </row>
        <row r="423">
          <cell r="B423" t="str">
            <v xml:space="preserve">BREAKER MONOPOLAR ENCHUFABLE. TACO SIEMENS Q115. 1x15 </v>
          </cell>
          <cell r="C423" t="str">
            <v>UN</v>
          </cell>
          <cell r="D423">
            <v>8305</v>
          </cell>
          <cell r="E423">
            <v>1328.8</v>
          </cell>
          <cell r="F423">
            <v>9633.7999999999993</v>
          </cell>
          <cell r="G423">
            <v>0.3</v>
          </cell>
        </row>
        <row r="424">
          <cell r="B424" t="str">
            <v xml:space="preserve">BREAKER MONOPOLAR ENCHUFABLE.TACO SIEMENS Q120 1x20 </v>
          </cell>
          <cell r="C424" t="str">
            <v>UN</v>
          </cell>
          <cell r="D424">
            <v>8305</v>
          </cell>
          <cell r="E424">
            <v>1328.8</v>
          </cell>
          <cell r="F424">
            <v>9633.7999999999993</v>
          </cell>
          <cell r="G424">
            <v>0.3</v>
          </cell>
        </row>
        <row r="425">
          <cell r="B425" t="str">
            <v xml:space="preserve">BREAKER MONOPOLAR.TACO SIEMENS Q130 1x30 </v>
          </cell>
          <cell r="C425" t="str">
            <v>UN</v>
          </cell>
          <cell r="D425">
            <v>8305</v>
          </cell>
          <cell r="E425">
            <v>1328.8</v>
          </cell>
          <cell r="F425">
            <v>9633.7999999999993</v>
          </cell>
          <cell r="G425">
            <v>0.3</v>
          </cell>
        </row>
        <row r="426">
          <cell r="B426" t="str">
            <v xml:space="preserve">BREAKER MONOPOLAR ENCHUFABLE.TACO SIEMENS Q140 1x40 </v>
          </cell>
          <cell r="C426" t="str">
            <v>UN</v>
          </cell>
          <cell r="D426">
            <v>10230</v>
          </cell>
          <cell r="E426">
            <v>1636.8</v>
          </cell>
          <cell r="F426">
            <v>11866.8</v>
          </cell>
          <cell r="G426">
            <v>0.3</v>
          </cell>
        </row>
        <row r="427">
          <cell r="B427" t="str">
            <v xml:space="preserve">BREAKER MONOPOLAR ENCHUFABLE.TACO SIEMENS Q150 1x50 </v>
          </cell>
          <cell r="C427" t="str">
            <v>UN</v>
          </cell>
          <cell r="D427">
            <v>5876.2800000000007</v>
          </cell>
          <cell r="E427">
            <v>1116.4932000000001</v>
          </cell>
          <cell r="F427">
            <v>9090.605160000001</v>
          </cell>
          <cell r="G427">
            <v>0.3</v>
          </cell>
        </row>
        <row r="428">
          <cell r="B428" t="str">
            <v xml:space="preserve">BREAKER MONOPOLAR ENCHUFABLE.TACO SIEMENS Q160 1x60 </v>
          </cell>
          <cell r="C428" t="str">
            <v>UN</v>
          </cell>
          <cell r="D428">
            <v>20200</v>
          </cell>
          <cell r="E428">
            <v>3232</v>
          </cell>
          <cell r="F428">
            <v>23432</v>
          </cell>
          <cell r="G428">
            <v>0.3</v>
          </cell>
        </row>
        <row r="429">
          <cell r="B429" t="str">
            <v xml:space="preserve">BREAKER MONOPOLAR ENCHUFABLE.TACO SIEMENS Q170 1x70 </v>
          </cell>
          <cell r="C429" t="str">
            <v>UN</v>
          </cell>
          <cell r="D429">
            <v>20200</v>
          </cell>
          <cell r="E429">
            <v>3232</v>
          </cell>
          <cell r="F429">
            <v>23432</v>
          </cell>
          <cell r="G429">
            <v>0.3</v>
          </cell>
        </row>
        <row r="430">
          <cell r="B430" t="str">
            <v>BREAKER BIPOLAR ENCHUFABLE.TACO SIEMENS Q2100 2x100</v>
          </cell>
          <cell r="C430" t="str">
            <v>UN</v>
          </cell>
          <cell r="D430">
            <v>42900</v>
          </cell>
          <cell r="E430">
            <v>6864</v>
          </cell>
          <cell r="F430">
            <v>49764</v>
          </cell>
          <cell r="G430">
            <v>0.6</v>
          </cell>
        </row>
        <row r="431">
          <cell r="B431" t="str">
            <v xml:space="preserve">BREAKER BIPOLAR ENCHUFABLE.TACO SIEMENS Q215 2x15 </v>
          </cell>
          <cell r="C431" t="str">
            <v>UN</v>
          </cell>
          <cell r="D431">
            <v>25000</v>
          </cell>
          <cell r="E431">
            <v>4000</v>
          </cell>
          <cell r="F431">
            <v>29000</v>
          </cell>
          <cell r="G431">
            <v>0.6</v>
          </cell>
        </row>
        <row r="432">
          <cell r="B432" t="str">
            <v xml:space="preserve">BREAKER BIPOLAR ENCHUFABLE.TACO SIEMENS Q220 2x20 </v>
          </cell>
          <cell r="C432" t="str">
            <v>UN</v>
          </cell>
          <cell r="D432">
            <v>25000</v>
          </cell>
          <cell r="E432">
            <v>4000</v>
          </cell>
          <cell r="F432">
            <v>29000</v>
          </cell>
          <cell r="G432">
            <v>0.6</v>
          </cell>
        </row>
        <row r="433">
          <cell r="B433" t="str">
            <v>BREAKER BIPOLAR ENCHUFABLE.TACO SIEMENS Q230 2x30</v>
          </cell>
          <cell r="C433" t="str">
            <v>UN</v>
          </cell>
          <cell r="D433">
            <v>25000</v>
          </cell>
          <cell r="E433">
            <v>4000</v>
          </cell>
          <cell r="F433">
            <v>29000</v>
          </cell>
          <cell r="G433">
            <v>0.6</v>
          </cell>
        </row>
        <row r="434">
          <cell r="B434" t="str">
            <v>BREAKER BIPOLAR ENCHUFABLE.TACO SIEMENS Q240 2x40</v>
          </cell>
          <cell r="C434" t="str">
            <v>UN</v>
          </cell>
          <cell r="D434">
            <v>30000</v>
          </cell>
          <cell r="E434">
            <v>4800</v>
          </cell>
          <cell r="F434">
            <v>34800</v>
          </cell>
          <cell r="G434">
            <v>0.6</v>
          </cell>
        </row>
        <row r="435">
          <cell r="B435" t="str">
            <v>BREAKER BIPOLAR ENCHUFABLE.TACO SIEMENS Q250 2x50</v>
          </cell>
          <cell r="C435" t="str">
            <v>UN</v>
          </cell>
          <cell r="D435">
            <v>30000</v>
          </cell>
          <cell r="E435">
            <v>4800</v>
          </cell>
          <cell r="F435">
            <v>34800</v>
          </cell>
          <cell r="G435">
            <v>0.6</v>
          </cell>
        </row>
        <row r="436">
          <cell r="B436" t="str">
            <v>BREAKER BIPOLAR ENCHUFABLE.TACO SIEMENS Q260 2x60</v>
          </cell>
          <cell r="C436" t="str">
            <v>UN</v>
          </cell>
          <cell r="D436">
            <v>38000</v>
          </cell>
          <cell r="E436">
            <v>6080</v>
          </cell>
          <cell r="F436">
            <v>44080</v>
          </cell>
          <cell r="G436">
            <v>0.6</v>
          </cell>
        </row>
        <row r="437">
          <cell r="B437" t="str">
            <v xml:space="preserve">BREAKER BIPOLAR ENCHUFABLE.TACO SIEMENS Q270 2x70 </v>
          </cell>
          <cell r="C437" t="str">
            <v>UN</v>
          </cell>
          <cell r="D437">
            <v>38000</v>
          </cell>
          <cell r="E437">
            <v>6080</v>
          </cell>
          <cell r="F437">
            <v>44080</v>
          </cell>
          <cell r="G437">
            <v>0.6</v>
          </cell>
        </row>
        <row r="438">
          <cell r="B438" t="str">
            <v>BREAKER BIPOLAR ENCHUFABLE.TACO SIEMENS Q280 2x80</v>
          </cell>
          <cell r="C438" t="str">
            <v>UN</v>
          </cell>
          <cell r="D438">
            <v>42900</v>
          </cell>
          <cell r="E438">
            <v>6864</v>
          </cell>
          <cell r="F438">
            <v>49764</v>
          </cell>
          <cell r="G438">
            <v>0.6</v>
          </cell>
        </row>
        <row r="439">
          <cell r="B439" t="str">
            <v xml:space="preserve">BREAKER TRIPOLAR ENCHUFABLE.TACO SIEMENS Q3100 3x100 </v>
          </cell>
          <cell r="C439" t="str">
            <v>UN</v>
          </cell>
          <cell r="D439">
            <v>66800</v>
          </cell>
          <cell r="E439">
            <v>10688</v>
          </cell>
          <cell r="F439">
            <v>77488</v>
          </cell>
          <cell r="G439">
            <v>0.9</v>
          </cell>
        </row>
        <row r="440">
          <cell r="B440" t="str">
            <v xml:space="preserve">BREAKER TRIPOLAR ENCHUFABLE.TACO SIEMENS Q315 3x15 </v>
          </cell>
          <cell r="C440" t="str">
            <v>UN</v>
          </cell>
          <cell r="D440">
            <v>57800</v>
          </cell>
          <cell r="E440">
            <v>9248</v>
          </cell>
          <cell r="F440">
            <v>67048</v>
          </cell>
          <cell r="G440">
            <v>0.9</v>
          </cell>
        </row>
        <row r="441">
          <cell r="B441" t="str">
            <v xml:space="preserve">BREAKER TRIPOLAR ENCHUFABLE.TACO SIEMENS Q320 3x20 </v>
          </cell>
          <cell r="C441" t="str">
            <v>UN</v>
          </cell>
          <cell r="D441">
            <v>57800</v>
          </cell>
          <cell r="E441">
            <v>9248</v>
          </cell>
          <cell r="F441">
            <v>67048</v>
          </cell>
          <cell r="G441">
            <v>0.9</v>
          </cell>
        </row>
        <row r="442">
          <cell r="B442" t="str">
            <v xml:space="preserve">BREAKER TRIPOLAR ENCHUFABLE.TACO SIEMENS Q330 3x30 </v>
          </cell>
          <cell r="C442" t="str">
            <v>UN</v>
          </cell>
          <cell r="D442">
            <v>57800</v>
          </cell>
          <cell r="E442">
            <v>9248</v>
          </cell>
          <cell r="F442">
            <v>67048</v>
          </cell>
          <cell r="G442">
            <v>0.9</v>
          </cell>
        </row>
        <row r="443">
          <cell r="B443" t="str">
            <v xml:space="preserve">BREAKER TRIPOLAR ENCHUFABLE.TACO SIEMENS Q340 3x40 </v>
          </cell>
          <cell r="C443" t="str">
            <v>UN</v>
          </cell>
          <cell r="D443">
            <v>57800</v>
          </cell>
          <cell r="E443">
            <v>9248</v>
          </cell>
          <cell r="F443">
            <v>67048</v>
          </cell>
          <cell r="G443">
            <v>0.9</v>
          </cell>
        </row>
        <row r="444">
          <cell r="B444" t="str">
            <v>BREAKER TRIPOLAR ENCHUFABLE.TACO SIEMENS Q350 3x50</v>
          </cell>
          <cell r="C444" t="str">
            <v>UN</v>
          </cell>
          <cell r="D444">
            <v>38201.760000000002</v>
          </cell>
          <cell r="E444">
            <v>7258.3344000000006</v>
          </cell>
          <cell r="F444">
            <v>59098.122720000007</v>
          </cell>
          <cell r="G444">
            <v>0.9</v>
          </cell>
        </row>
        <row r="445">
          <cell r="B445" t="str">
            <v>BREAKER TRIPOLAR ENCHUFABLE.TACO SIEMENS Q360 3x60</v>
          </cell>
          <cell r="C445" t="str">
            <v>UN</v>
          </cell>
          <cell r="D445">
            <v>66800</v>
          </cell>
          <cell r="E445">
            <v>10688</v>
          </cell>
          <cell r="F445">
            <v>77488</v>
          </cell>
          <cell r="G445">
            <v>0.9</v>
          </cell>
        </row>
        <row r="446">
          <cell r="B446" t="str">
            <v>BREAKER TRIPOLAR ENCHUFABLE.TACO SIEMENS Q370 3x70</v>
          </cell>
          <cell r="C446" t="str">
            <v>UN</v>
          </cell>
          <cell r="D446">
            <v>66800</v>
          </cell>
          <cell r="E446">
            <v>10688</v>
          </cell>
          <cell r="F446">
            <v>77488</v>
          </cell>
          <cell r="G446">
            <v>0.9</v>
          </cell>
        </row>
        <row r="447">
          <cell r="B447" t="str">
            <v>BREAKERS CINTAS DE MARCACION Y ANILLOS DE MARCACION</v>
          </cell>
          <cell r="C447" t="str">
            <v>UN</v>
          </cell>
          <cell r="D447">
            <v>1200</v>
          </cell>
          <cell r="E447">
            <v>192</v>
          </cell>
          <cell r="F447">
            <v>1392</v>
          </cell>
          <cell r="G447">
            <v>0.1</v>
          </cell>
        </row>
        <row r="448">
          <cell r="B448" t="str">
            <v>TUBERÍA MÉTALICA Y ACCESORIOS</v>
          </cell>
        </row>
        <row r="449">
          <cell r="B449" t="str">
            <v>Elementos de fijación tubería EMT 3/4", 1".</v>
          </cell>
          <cell r="D449">
            <v>1000</v>
          </cell>
        </row>
        <row r="450">
          <cell r="B450" t="str">
            <v>Grapa doble ala galvanizada en caliente 1/2''</v>
          </cell>
          <cell r="C450" t="str">
            <v>UN</v>
          </cell>
          <cell r="D450">
            <v>1220.6896551724139</v>
          </cell>
          <cell r="E450">
            <v>195.31034482758625</v>
          </cell>
          <cell r="F450">
            <v>1416</v>
          </cell>
          <cell r="G450">
            <v>0.1</v>
          </cell>
        </row>
        <row r="451">
          <cell r="B451" t="str">
            <v>Grapa doble ala galvanizada en caliente 3/4''</v>
          </cell>
          <cell r="C451" t="str">
            <v>UN</v>
          </cell>
          <cell r="D451">
            <v>1238.793103448276</v>
          </cell>
          <cell r="E451">
            <v>198.20689655172418</v>
          </cell>
          <cell r="F451">
            <v>1437</v>
          </cell>
          <cell r="G451">
            <v>0.13</v>
          </cell>
        </row>
        <row r="452">
          <cell r="B452" t="str">
            <v>Grapa doble ala galvanizada en caliente 1''</v>
          </cell>
          <cell r="C452" t="str">
            <v>UN</v>
          </cell>
          <cell r="D452">
            <v>1271.5517241379312</v>
          </cell>
          <cell r="E452">
            <v>203.44827586206898</v>
          </cell>
          <cell r="F452">
            <v>1475</v>
          </cell>
          <cell r="G452">
            <v>0.15</v>
          </cell>
        </row>
        <row r="453">
          <cell r="B453" t="str">
            <v>Grapa doble ala galvanizada en caliente 1 1/4''</v>
          </cell>
          <cell r="C453" t="str">
            <v>UN</v>
          </cell>
          <cell r="D453">
            <v>1339.6551724137933</v>
          </cell>
          <cell r="E453">
            <v>214.34482758620692</v>
          </cell>
          <cell r="F453">
            <v>1554</v>
          </cell>
          <cell r="G453">
            <v>0.17</v>
          </cell>
        </row>
        <row r="454">
          <cell r="B454" t="str">
            <v>Abrazadera ajustable 3''</v>
          </cell>
          <cell r="C454" t="str">
            <v>UN</v>
          </cell>
          <cell r="D454">
            <v>2030.4</v>
          </cell>
          <cell r="E454">
            <v>385.77600000000001</v>
          </cell>
          <cell r="F454">
            <v>2899.4112</v>
          </cell>
          <cell r="G454">
            <v>0.17</v>
          </cell>
        </row>
        <row r="455">
          <cell r="B455" t="str">
            <v>Abrazadera ajustable 4''</v>
          </cell>
          <cell r="C455" t="str">
            <v>UN</v>
          </cell>
          <cell r="D455">
            <v>2311.2000000000003</v>
          </cell>
          <cell r="E455">
            <v>439.12800000000004</v>
          </cell>
          <cell r="F455">
            <v>3300.3936000000003</v>
          </cell>
          <cell r="G455">
            <v>0.17</v>
          </cell>
        </row>
        <row r="456">
          <cell r="B456" t="str">
            <v>Chazos Plasticos de 1/4''</v>
          </cell>
          <cell r="C456" t="str">
            <v>UN</v>
          </cell>
          <cell r="D456">
            <v>86.206896551724142</v>
          </cell>
          <cell r="E456">
            <v>13.793103448275863</v>
          </cell>
          <cell r="F456">
            <v>100</v>
          </cell>
          <cell r="G456">
            <v>0.03</v>
          </cell>
        </row>
        <row r="457">
          <cell r="B457" t="str">
            <v>Tornillo de Ensable 1/4''x2''</v>
          </cell>
          <cell r="C457" t="str">
            <v>UN</v>
          </cell>
          <cell r="D457">
            <v>86.206896551724142</v>
          </cell>
          <cell r="E457">
            <v>13.793103448275863</v>
          </cell>
          <cell r="F457">
            <v>100</v>
          </cell>
          <cell r="G457">
            <v>0.03</v>
          </cell>
        </row>
        <row r="458">
          <cell r="B458" t="str">
            <v>Tubería EMT 1/2"</v>
          </cell>
          <cell r="C458" t="str">
            <v>ML</v>
          </cell>
          <cell r="D458">
            <v>3061.2068965517242</v>
          </cell>
          <cell r="E458">
            <v>489.79310344827587</v>
          </cell>
          <cell r="F458">
            <v>3551</v>
          </cell>
          <cell r="G458">
            <v>0.38999999999999996</v>
          </cell>
        </row>
        <row r="459">
          <cell r="B459" t="str">
            <v>Tubería EMT 3/4"</v>
          </cell>
          <cell r="C459" t="str">
            <v>ML</v>
          </cell>
          <cell r="D459">
            <v>4436.2068965517246</v>
          </cell>
          <cell r="E459">
            <v>709.79310344827593</v>
          </cell>
          <cell r="F459">
            <v>5146</v>
          </cell>
          <cell r="G459">
            <v>0.66999999999999993</v>
          </cell>
        </row>
        <row r="460">
          <cell r="B460" t="str">
            <v>Tubería EMT 4"</v>
          </cell>
          <cell r="C460" t="str">
            <v>ML</v>
          </cell>
          <cell r="D460">
            <v>34053.120000000003</v>
          </cell>
          <cell r="E460">
            <v>6470.0928000000004</v>
          </cell>
          <cell r="F460">
            <v>48627.855360000001</v>
          </cell>
          <cell r="G460">
            <v>4</v>
          </cell>
        </row>
        <row r="461">
          <cell r="B461" t="str">
            <v>Tubería EMT 1''</v>
          </cell>
          <cell r="C461" t="str">
            <v>ML</v>
          </cell>
          <cell r="D461">
            <v>5003.6400000000003</v>
          </cell>
          <cell r="E461">
            <v>950.69160000000011</v>
          </cell>
          <cell r="F461">
            <v>7145.1979200000005</v>
          </cell>
          <cell r="G461">
            <v>0.9900000000000001</v>
          </cell>
        </row>
        <row r="462">
          <cell r="B462" t="str">
            <v>Tubería EMT 1 1/4''</v>
          </cell>
          <cell r="C462" t="str">
            <v>ML</v>
          </cell>
          <cell r="D462">
            <v>9715.5172413793116</v>
          </cell>
          <cell r="E462">
            <v>1554.48275862069</v>
          </cell>
          <cell r="F462">
            <v>11270</v>
          </cell>
          <cell r="G462">
            <v>1.31</v>
          </cell>
        </row>
        <row r="463">
          <cell r="B463" t="str">
            <v>Tubería EMT 3''</v>
          </cell>
          <cell r="C463" t="str">
            <v>ML</v>
          </cell>
          <cell r="D463">
            <v>25114.942528735632</v>
          </cell>
          <cell r="E463">
            <v>4018.3908045977009</v>
          </cell>
          <cell r="F463">
            <v>34960</v>
          </cell>
          <cell r="G463">
            <v>2.8</v>
          </cell>
        </row>
        <row r="464">
          <cell r="B464" t="str">
            <v>Tubería EMT 2''</v>
          </cell>
          <cell r="C464" t="str">
            <v>Ml</v>
          </cell>
          <cell r="D464">
            <v>9283.3333333333339</v>
          </cell>
          <cell r="E464">
            <v>1485.3333333333335</v>
          </cell>
          <cell r="F464">
            <v>12922.400000000001</v>
          </cell>
          <cell r="G464">
            <v>1.7</v>
          </cell>
        </row>
        <row r="465">
          <cell r="B465" t="str">
            <v>TUBO GALVANIZADO 1.1/2 EMT</v>
          </cell>
          <cell r="D465">
            <v>39212</v>
          </cell>
          <cell r="E465">
            <v>6273.92</v>
          </cell>
          <cell r="F465">
            <v>45485.919999999998</v>
          </cell>
        </row>
        <row r="466">
          <cell r="B466" t="str">
            <v>TUBO GALVANIZADO 1.1/4 C/U</v>
          </cell>
          <cell r="D466">
            <v>58844</v>
          </cell>
          <cell r="E466">
            <v>9415.0400000000009</v>
          </cell>
          <cell r="F466">
            <v>68259.040000000008</v>
          </cell>
        </row>
        <row r="467">
          <cell r="B467" t="str">
            <v>TUBO GALVANIZADO 1.1/4 EMT</v>
          </cell>
          <cell r="D467">
            <v>7199.333333333333</v>
          </cell>
          <cell r="E467">
            <v>1151.8933333333332</v>
          </cell>
          <cell r="F467">
            <v>10021.471999999998</v>
          </cell>
        </row>
        <row r="468">
          <cell r="B468" t="str">
            <v>TUBO GALVANIZADO 2 C/U</v>
          </cell>
          <cell r="D468">
            <v>90998</v>
          </cell>
          <cell r="E468">
            <v>14559.68</v>
          </cell>
          <cell r="F468">
            <v>105557.68</v>
          </cell>
        </row>
        <row r="469">
          <cell r="B469" t="str">
            <v>TUBO GALVANIZADO 1 1/2 EMT</v>
          </cell>
          <cell r="D469">
            <v>8850.5747126436781</v>
          </cell>
          <cell r="E469">
            <v>1416.0919540229886</v>
          </cell>
          <cell r="F469">
            <v>12319.999999999998</v>
          </cell>
        </row>
        <row r="470">
          <cell r="B470" t="str">
            <v>TUBO GALVANIZADO 2 EMT</v>
          </cell>
          <cell r="D470">
            <v>11467.080000000002</v>
          </cell>
          <cell r="E470">
            <v>2178.7452000000003</v>
          </cell>
          <cell r="F470">
            <v>16374.990240000003</v>
          </cell>
        </row>
        <row r="471">
          <cell r="B471" t="str">
            <v>TUBO GALVANIZADO 2 1/2 EMT</v>
          </cell>
          <cell r="D471">
            <v>21119.07</v>
          </cell>
          <cell r="E471">
            <v>3379.0511999999999</v>
          </cell>
          <cell r="F471">
            <v>29397.745440000002</v>
          </cell>
        </row>
        <row r="472">
          <cell r="B472" t="str">
            <v>TUBO GALVANIZADO IMC 3</v>
          </cell>
          <cell r="C472" t="str">
            <v>ML</v>
          </cell>
          <cell r="D472">
            <v>41226.120000000003</v>
          </cell>
          <cell r="E472">
            <v>7832.9628000000002</v>
          </cell>
          <cell r="F472">
            <v>58870.899360000003</v>
          </cell>
          <cell r="G472">
            <v>3</v>
          </cell>
        </row>
        <row r="473">
          <cell r="B473" t="str">
            <v>TUBO GALVANIZADO IMC 4</v>
          </cell>
          <cell r="D473">
            <v>53292.24</v>
          </cell>
          <cell r="E473">
            <v>10125.525599999999</v>
          </cell>
          <cell r="F473">
            <v>76101.318719999996</v>
          </cell>
          <cell r="G473">
            <v>4</v>
          </cell>
        </row>
        <row r="474">
          <cell r="B474" t="str">
            <v>TUBO GALVANIZADO 1.1/2 C/U</v>
          </cell>
          <cell r="D474">
            <v>24062</v>
          </cell>
          <cell r="E474">
            <v>0</v>
          </cell>
          <cell r="F474">
            <v>24062</v>
          </cell>
          <cell r="G474">
            <v>0.15</v>
          </cell>
        </row>
        <row r="475">
          <cell r="B475" t="str">
            <v>Unión EMT 1/2''</v>
          </cell>
          <cell r="C475" t="str">
            <v>UN</v>
          </cell>
          <cell r="D475">
            <v>560.34482758620697</v>
          </cell>
          <cell r="E475">
            <v>89.655172413793125</v>
          </cell>
          <cell r="F475">
            <v>650</v>
          </cell>
          <cell r="G475">
            <v>0.1</v>
          </cell>
        </row>
        <row r="476">
          <cell r="B476" t="str">
            <v>Unión EMT 3/4''</v>
          </cell>
          <cell r="C476" t="str">
            <v>UN</v>
          </cell>
          <cell r="D476">
            <v>862.06896551724139</v>
          </cell>
          <cell r="E476">
            <v>137.93103448275863</v>
          </cell>
          <cell r="F476">
            <v>1000</v>
          </cell>
          <cell r="G476">
            <v>0.125</v>
          </cell>
        </row>
        <row r="477">
          <cell r="B477" t="str">
            <v>Unión EMT 1''</v>
          </cell>
          <cell r="C477" t="str">
            <v>UN</v>
          </cell>
          <cell r="D477">
            <v>1250</v>
          </cell>
          <cell r="E477">
            <v>200</v>
          </cell>
          <cell r="F477">
            <v>1450</v>
          </cell>
          <cell r="G477">
            <v>0.15</v>
          </cell>
        </row>
        <row r="478">
          <cell r="B478" t="str">
            <v>Unión EMT 1''</v>
          </cell>
          <cell r="C478" t="str">
            <v>UN</v>
          </cell>
          <cell r="D478">
            <v>1250</v>
          </cell>
          <cell r="E478">
            <v>200</v>
          </cell>
          <cell r="F478">
            <v>1450</v>
          </cell>
          <cell r="G478">
            <v>0.15</v>
          </cell>
        </row>
        <row r="479">
          <cell r="B479" t="str">
            <v>Unión EMT 1 1/4''</v>
          </cell>
          <cell r="C479" t="str">
            <v>UN</v>
          </cell>
          <cell r="D479">
            <v>1853.4482758620691</v>
          </cell>
          <cell r="E479">
            <v>296.55172413793105</v>
          </cell>
          <cell r="F479">
            <v>2580</v>
          </cell>
          <cell r="G479">
            <v>0.17</v>
          </cell>
        </row>
        <row r="480">
          <cell r="B480" t="str">
            <v>Unión EMT 1 1/2''</v>
          </cell>
          <cell r="C480" t="str">
            <v>un</v>
          </cell>
          <cell r="D480">
            <v>2284.4827586206898</v>
          </cell>
          <cell r="E480">
            <v>365.51724137931035</v>
          </cell>
          <cell r="F480">
            <v>3180</v>
          </cell>
          <cell r="G480">
            <v>0.35</v>
          </cell>
        </row>
        <row r="481">
          <cell r="B481" t="str">
            <v>Unión EMT 3''</v>
          </cell>
          <cell r="C481" t="str">
            <v>un</v>
          </cell>
          <cell r="D481">
            <v>7025.8620689655181</v>
          </cell>
          <cell r="E481">
            <v>1124.137931034483</v>
          </cell>
          <cell r="F481">
            <v>9780</v>
          </cell>
          <cell r="G481">
            <v>0.35</v>
          </cell>
        </row>
        <row r="482">
          <cell r="B482" t="str">
            <v>Unión EMT 2''</v>
          </cell>
          <cell r="C482" t="str">
            <v>un</v>
          </cell>
          <cell r="D482">
            <v>3405.1724137931037</v>
          </cell>
          <cell r="E482">
            <v>544.82758620689663</v>
          </cell>
          <cell r="F482">
            <v>4740</v>
          </cell>
          <cell r="G482">
            <v>0.22</v>
          </cell>
        </row>
        <row r="483">
          <cell r="B483" t="str">
            <v>Unión EMT 4''</v>
          </cell>
          <cell r="C483" t="str">
            <v>un</v>
          </cell>
          <cell r="D483">
            <v>12744</v>
          </cell>
          <cell r="E483">
            <v>2421.36</v>
          </cell>
          <cell r="F483">
            <v>18198.432000000001</v>
          </cell>
          <cell r="G483">
            <v>1.22</v>
          </cell>
        </row>
        <row r="484">
          <cell r="B484" t="str">
            <v>UNIÓN METÁLICA GALVANIZADA DE 1,1/2</v>
          </cell>
          <cell r="D484">
            <v>2800</v>
          </cell>
          <cell r="E484">
            <v>448</v>
          </cell>
          <cell r="F484">
            <v>3248</v>
          </cell>
          <cell r="G484">
            <v>0.05</v>
          </cell>
        </row>
        <row r="485">
          <cell r="B485" t="str">
            <v>UNIÓN METÁLICA GALVANIZADA DE 1</v>
          </cell>
          <cell r="D485">
            <v>2800</v>
          </cell>
          <cell r="E485">
            <v>448</v>
          </cell>
          <cell r="F485">
            <v>3248</v>
          </cell>
          <cell r="G485">
            <v>0.05</v>
          </cell>
        </row>
        <row r="486">
          <cell r="B486" t="str">
            <v>Entrada a Caja EMT 1/2''</v>
          </cell>
          <cell r="C486" t="str">
            <v>UN</v>
          </cell>
          <cell r="D486">
            <v>560.34482758620697</v>
          </cell>
          <cell r="E486">
            <v>89.655172413793125</v>
          </cell>
          <cell r="F486">
            <v>650</v>
          </cell>
          <cell r="G486">
            <v>0.1</v>
          </cell>
        </row>
        <row r="487">
          <cell r="B487" t="str">
            <v>Entrada a Caja EMT 3/4''</v>
          </cell>
          <cell r="C487" t="str">
            <v>UN</v>
          </cell>
          <cell r="D487">
            <v>818.96551724137942</v>
          </cell>
          <cell r="E487">
            <v>131.0344827586207</v>
          </cell>
          <cell r="F487">
            <v>950</v>
          </cell>
          <cell r="G487">
            <v>0.125</v>
          </cell>
        </row>
        <row r="488">
          <cell r="B488" t="str">
            <v>Entrada a Caja EMT 1''</v>
          </cell>
          <cell r="C488" t="str">
            <v>UN</v>
          </cell>
          <cell r="D488">
            <v>1401.1875000000002</v>
          </cell>
          <cell r="E488">
            <v>266.22562500000004</v>
          </cell>
          <cell r="F488">
            <v>2000.8957500000001</v>
          </cell>
          <cell r="G488">
            <v>0.5</v>
          </cell>
        </row>
        <row r="489">
          <cell r="B489" t="str">
            <v>Entrada a Caja EMT 1 1/4''</v>
          </cell>
          <cell r="C489" t="str">
            <v>UN</v>
          </cell>
          <cell r="D489">
            <v>1896.5517241379312</v>
          </cell>
          <cell r="E489">
            <v>303.44827586206901</v>
          </cell>
          <cell r="F489">
            <v>2640</v>
          </cell>
          <cell r="G489">
            <v>0.17</v>
          </cell>
        </row>
        <row r="490">
          <cell r="B490" t="str">
            <v>Entrada a Caja EMT 1 1/2''</v>
          </cell>
          <cell r="C490" t="str">
            <v>un</v>
          </cell>
          <cell r="D490">
            <v>2198.2758620689656</v>
          </cell>
          <cell r="E490">
            <v>351.72413793103448</v>
          </cell>
          <cell r="F490">
            <v>3060</v>
          </cell>
          <cell r="G490">
            <v>0.35</v>
          </cell>
        </row>
        <row r="491">
          <cell r="B491" t="str">
            <v>Entrada a Caja EMT 3''</v>
          </cell>
          <cell r="C491" t="str">
            <v>un</v>
          </cell>
          <cell r="D491">
            <v>6767.2413793103451</v>
          </cell>
          <cell r="E491">
            <v>1082.7586206896553</v>
          </cell>
          <cell r="F491">
            <v>9420</v>
          </cell>
          <cell r="G491">
            <v>0.33</v>
          </cell>
        </row>
        <row r="492">
          <cell r="B492" t="str">
            <v>Entrada a Caja EMT 2''</v>
          </cell>
          <cell r="C492" t="str">
            <v>un</v>
          </cell>
          <cell r="D492">
            <v>3060.344827586207</v>
          </cell>
          <cell r="E492">
            <v>489.65517241379314</v>
          </cell>
          <cell r="F492">
            <v>4260</v>
          </cell>
          <cell r="G492">
            <v>0.25</v>
          </cell>
        </row>
        <row r="493">
          <cell r="B493" t="str">
            <v>Entrada a Caja EMT 4''</v>
          </cell>
          <cell r="C493" t="str">
            <v>un</v>
          </cell>
          <cell r="D493">
            <v>8667</v>
          </cell>
          <cell r="E493">
            <v>1646.73</v>
          </cell>
          <cell r="F493">
            <v>12376.475999999999</v>
          </cell>
          <cell r="G493">
            <v>0.33</v>
          </cell>
        </row>
        <row r="494">
          <cell r="B494" t="str">
            <v>Curva EMT 3''</v>
          </cell>
          <cell r="C494" t="str">
            <v>un</v>
          </cell>
          <cell r="D494">
            <v>27844.827586206899</v>
          </cell>
          <cell r="E494">
            <v>4455.1724137931042</v>
          </cell>
          <cell r="F494">
            <v>38760</v>
          </cell>
          <cell r="G494">
            <v>0.6</v>
          </cell>
        </row>
        <row r="495">
          <cell r="B495" t="str">
            <v>Curva EMT 2''</v>
          </cell>
          <cell r="C495" t="str">
            <v>un</v>
          </cell>
          <cell r="D495">
            <v>9400</v>
          </cell>
          <cell r="E495">
            <v>1504</v>
          </cell>
          <cell r="F495">
            <v>10904</v>
          </cell>
          <cell r="G495">
            <v>0.45</v>
          </cell>
        </row>
        <row r="496">
          <cell r="B496" t="str">
            <v>CURVA GALVANIZADA DE 1"</v>
          </cell>
          <cell r="D496">
            <v>5450</v>
          </cell>
          <cell r="E496">
            <v>872</v>
          </cell>
          <cell r="F496">
            <v>6322</v>
          </cell>
          <cell r="G496">
            <v>0.05</v>
          </cell>
        </row>
        <row r="497">
          <cell r="B497" t="str">
            <v>CURVA GALVANIZADA DE 3/4"</v>
          </cell>
          <cell r="D497">
            <v>4050</v>
          </cell>
          <cell r="E497">
            <v>648</v>
          </cell>
          <cell r="F497">
            <v>4698</v>
          </cell>
          <cell r="G497">
            <v>0.05</v>
          </cell>
        </row>
        <row r="498">
          <cell r="B498" t="str">
            <v>Conduleta en L 1/2''</v>
          </cell>
          <cell r="C498" t="str">
            <v>UN</v>
          </cell>
          <cell r="D498">
            <v>6500</v>
          </cell>
          <cell r="E498">
            <v>1040</v>
          </cell>
          <cell r="F498">
            <v>7540</v>
          </cell>
          <cell r="G498">
            <v>0.3</v>
          </cell>
        </row>
        <row r="499">
          <cell r="B499" t="str">
            <v>Conduleta en L 3/4''</v>
          </cell>
          <cell r="C499" t="str">
            <v>UN</v>
          </cell>
          <cell r="D499">
            <v>12900</v>
          </cell>
          <cell r="E499">
            <v>2064</v>
          </cell>
          <cell r="F499">
            <v>14964</v>
          </cell>
          <cell r="G499">
            <v>0.32500000000000001</v>
          </cell>
        </row>
        <row r="500">
          <cell r="B500" t="str">
            <v>Conduleta en L 1''</v>
          </cell>
          <cell r="C500" t="str">
            <v>UN</v>
          </cell>
          <cell r="D500">
            <v>13100</v>
          </cell>
          <cell r="E500">
            <v>2096</v>
          </cell>
          <cell r="F500">
            <v>15196</v>
          </cell>
          <cell r="G500">
            <v>0.35</v>
          </cell>
        </row>
        <row r="501">
          <cell r="B501" t="str">
            <v>Conduleta en L 1 1/4''</v>
          </cell>
          <cell r="C501" t="str">
            <v>UN</v>
          </cell>
          <cell r="D501">
            <v>17155.172413793105</v>
          </cell>
          <cell r="E501">
            <v>2744.8275862068967</v>
          </cell>
          <cell r="F501">
            <v>19900</v>
          </cell>
          <cell r="G501">
            <v>0.37</v>
          </cell>
        </row>
        <row r="502">
          <cell r="B502" t="str">
            <v>Conduleta en L 2''</v>
          </cell>
          <cell r="C502" t="str">
            <v>UN</v>
          </cell>
          <cell r="D502">
            <v>20689.655172413793</v>
          </cell>
          <cell r="E502">
            <v>3310.344827586207</v>
          </cell>
          <cell r="F502">
            <v>28800</v>
          </cell>
          <cell r="G502">
            <v>0.5</v>
          </cell>
        </row>
        <row r="503">
          <cell r="B503" t="str">
            <v>Boquilla 3"</v>
          </cell>
          <cell r="C503" t="str">
            <v>un</v>
          </cell>
          <cell r="D503">
            <v>13113.793103448277</v>
          </cell>
          <cell r="E503">
            <v>2491.6206896551726</v>
          </cell>
          <cell r="F503">
            <v>17165.955172413796</v>
          </cell>
          <cell r="G503">
            <v>1</v>
          </cell>
        </row>
        <row r="504">
          <cell r="B504" t="str">
            <v>Capacete Aluminio 3"</v>
          </cell>
          <cell r="C504" t="str">
            <v>un</v>
          </cell>
          <cell r="D504">
            <v>33811.560000000005</v>
          </cell>
          <cell r="E504">
            <v>6424.1964000000007</v>
          </cell>
          <cell r="F504">
            <v>48282.907680000004</v>
          </cell>
          <cell r="G504">
            <v>2</v>
          </cell>
        </row>
        <row r="505">
          <cell r="B505" t="str">
            <v>CORAZA METÁLICA 3/4"</v>
          </cell>
          <cell r="E505">
            <v>0</v>
          </cell>
          <cell r="F505">
            <v>5900</v>
          </cell>
        </row>
        <row r="506">
          <cell r="B506" t="str">
            <v>CORAZA METÁLICA 1"</v>
          </cell>
          <cell r="C506" t="str">
            <v>ML</v>
          </cell>
          <cell r="D506">
            <v>5975.64</v>
          </cell>
          <cell r="E506">
            <v>1135.3716000000002</v>
          </cell>
          <cell r="F506">
            <v>8533.2139200000001</v>
          </cell>
          <cell r="G506">
            <v>2</v>
          </cell>
        </row>
        <row r="507">
          <cell r="B507" t="str">
            <v>CORAZA METÁLICA 1. 1/2"</v>
          </cell>
          <cell r="E507">
            <v>0</v>
          </cell>
          <cell r="F507">
            <v>17500</v>
          </cell>
        </row>
        <row r="508">
          <cell r="B508" t="str">
            <v>CORAZA METÁLICA 2"</v>
          </cell>
          <cell r="C508" t="str">
            <v>ML</v>
          </cell>
          <cell r="D508">
            <v>13766</v>
          </cell>
          <cell r="E508">
            <v>2202.56</v>
          </cell>
          <cell r="F508">
            <v>15968.56</v>
          </cell>
        </row>
        <row r="509">
          <cell r="B509" t="str">
            <v>CORAZA METÁLICA 3"</v>
          </cell>
          <cell r="C509" t="str">
            <v>ML</v>
          </cell>
          <cell r="D509">
            <v>40423</v>
          </cell>
          <cell r="E509">
            <v>6467.68</v>
          </cell>
          <cell r="F509">
            <v>46890.68</v>
          </cell>
        </row>
        <row r="510">
          <cell r="B510" t="str">
            <v>CORAZA METÁLICA AMERICANA 1"</v>
          </cell>
          <cell r="D510">
            <v>5870</v>
          </cell>
        </row>
        <row r="511">
          <cell r="B511" t="str">
            <v>CONECTOR RECTO 3/4"</v>
          </cell>
          <cell r="E511">
            <v>0</v>
          </cell>
          <cell r="F511">
            <v>2900</v>
          </cell>
        </row>
        <row r="512">
          <cell r="B512" t="str">
            <v>CONECTOR CURVO 3/4"</v>
          </cell>
          <cell r="E512">
            <v>0</v>
          </cell>
          <cell r="F512">
            <v>5500</v>
          </cell>
        </row>
        <row r="513">
          <cell r="B513" t="str">
            <v>CONECTOR RECTO 1"</v>
          </cell>
          <cell r="C513" t="str">
            <v>UN</v>
          </cell>
          <cell r="D513">
            <v>3597.48</v>
          </cell>
          <cell r="E513">
            <v>683.52120000000002</v>
          </cell>
          <cell r="F513">
            <v>5137.2014399999998</v>
          </cell>
        </row>
        <row r="514">
          <cell r="B514" t="str">
            <v>CONECTOR CURVO 1"</v>
          </cell>
          <cell r="E514">
            <v>0</v>
          </cell>
          <cell r="F514">
            <v>7500</v>
          </cell>
        </row>
        <row r="515">
          <cell r="B515" t="str">
            <v>CONECTOR CURVO 2"</v>
          </cell>
          <cell r="C515" t="str">
            <v>Un</v>
          </cell>
          <cell r="D515">
            <v>18573</v>
          </cell>
          <cell r="E515">
            <v>2971.68</v>
          </cell>
          <cell r="F515">
            <v>21544.68</v>
          </cell>
          <cell r="G515">
            <v>0.3</v>
          </cell>
        </row>
        <row r="516">
          <cell r="B516" t="str">
            <v>CONECTOR CURVO 3"</v>
          </cell>
          <cell r="C516" t="str">
            <v>Un</v>
          </cell>
          <cell r="D516">
            <v>71013</v>
          </cell>
          <cell r="E516">
            <v>11362.08</v>
          </cell>
          <cell r="F516">
            <v>82375.08</v>
          </cell>
          <cell r="G516">
            <v>0.4</v>
          </cell>
        </row>
        <row r="517">
          <cell r="B517" t="str">
            <v>CONECTOR RECTO 1,1/2"</v>
          </cell>
          <cell r="E517">
            <v>0</v>
          </cell>
          <cell r="F517">
            <v>0</v>
          </cell>
        </row>
        <row r="518">
          <cell r="B518" t="str">
            <v>CONECTOR RECTO 2"</v>
          </cell>
          <cell r="C518" t="str">
            <v>Un</v>
          </cell>
          <cell r="D518">
            <v>7429</v>
          </cell>
          <cell r="E518">
            <v>1188.6400000000001</v>
          </cell>
          <cell r="F518">
            <v>8617.64</v>
          </cell>
          <cell r="G518">
            <v>0.2</v>
          </cell>
        </row>
        <row r="519">
          <cell r="B519" t="str">
            <v>CONECTOR RECTO 3"</v>
          </cell>
          <cell r="C519" t="str">
            <v>Un</v>
          </cell>
          <cell r="D519">
            <v>34960</v>
          </cell>
          <cell r="E519">
            <v>5593.6</v>
          </cell>
          <cell r="F519">
            <v>40553.599999999999</v>
          </cell>
          <cell r="G519">
            <v>0.3</v>
          </cell>
        </row>
        <row r="520">
          <cell r="B520" t="str">
            <v>CONECTOR CURVO 1,1/2"</v>
          </cell>
          <cell r="E520">
            <v>0</v>
          </cell>
          <cell r="F520">
            <v>7500</v>
          </cell>
        </row>
        <row r="521">
          <cell r="B521" t="str">
            <v>TUBERÍA PLASTICA Y ACCESORIOS</v>
          </cell>
        </row>
        <row r="522">
          <cell r="B522" t="str">
            <v>Tubo PVC DB60 1/2''</v>
          </cell>
          <cell r="C522" t="str">
            <v>ML</v>
          </cell>
          <cell r="D522">
            <v>656.33333333333337</v>
          </cell>
          <cell r="E522">
            <v>105.01333333333334</v>
          </cell>
          <cell r="F522">
            <v>1549</v>
          </cell>
          <cell r="G522">
            <v>0.15</v>
          </cell>
        </row>
        <row r="523">
          <cell r="B523" t="str">
            <v>Tubo PVC DB60 3/4''</v>
          </cell>
          <cell r="C523" t="str">
            <v>ML</v>
          </cell>
          <cell r="D523">
            <v>917.5575</v>
          </cell>
          <cell r="E523">
            <v>174.335925</v>
          </cell>
          <cell r="F523">
            <v>1310.2721099999999</v>
          </cell>
          <cell r="G523">
            <v>0.19</v>
          </cell>
        </row>
        <row r="524">
          <cell r="B524" t="str">
            <v>Tubo PVC DB60 1''</v>
          </cell>
          <cell r="C524" t="str">
            <v>ML</v>
          </cell>
          <cell r="D524">
            <v>2424.1379310344828</v>
          </cell>
          <cell r="E524">
            <v>387.86206896551727</v>
          </cell>
          <cell r="F524">
            <v>2812</v>
          </cell>
          <cell r="G524">
            <v>0.25</v>
          </cell>
        </row>
        <row r="525">
          <cell r="B525" t="str">
            <v>Tubo PVC DB60 2''</v>
          </cell>
          <cell r="C525" t="str">
            <v>ML</v>
          </cell>
          <cell r="D525">
            <v>3898.8</v>
          </cell>
          <cell r="E525">
            <v>740.77200000000005</v>
          </cell>
          <cell r="F525">
            <v>5567.4863999999998</v>
          </cell>
          <cell r="G525">
            <v>1.25</v>
          </cell>
        </row>
        <row r="526">
          <cell r="B526" t="str">
            <v>Tubo PVC DB60 3''</v>
          </cell>
          <cell r="C526" t="str">
            <v>ML</v>
          </cell>
          <cell r="D526">
            <v>6180.0300000000007</v>
          </cell>
          <cell r="E526">
            <v>1174.2057000000002</v>
          </cell>
          <cell r="F526">
            <v>8825.0828400000009</v>
          </cell>
          <cell r="G526">
            <v>1.25</v>
          </cell>
        </row>
        <row r="527">
          <cell r="B527" t="str">
            <v>Tubo PVC DB60 4''</v>
          </cell>
          <cell r="C527" t="str">
            <v>ML</v>
          </cell>
          <cell r="D527">
            <v>10017.345000000001</v>
          </cell>
          <cell r="E527">
            <v>1903.2955500000003</v>
          </cell>
          <cell r="F527">
            <v>14304.768660000002</v>
          </cell>
          <cell r="G527">
            <v>2.25</v>
          </cell>
        </row>
        <row r="528">
          <cell r="B528" t="str">
            <v>Curva PVC 1/2''</v>
          </cell>
          <cell r="C528" t="str">
            <v>UN</v>
          </cell>
          <cell r="D528">
            <v>516.37931034482767</v>
          </cell>
          <cell r="E528">
            <v>82.620689655172427</v>
          </cell>
          <cell r="F528">
            <v>599</v>
          </cell>
          <cell r="G528">
            <v>4.9999999999999996E-2</v>
          </cell>
        </row>
        <row r="529">
          <cell r="B529" t="str">
            <v>Curva PVC 3/4''</v>
          </cell>
          <cell r="C529" t="str">
            <v>UN</v>
          </cell>
          <cell r="D529">
            <v>273.89250000000004</v>
          </cell>
          <cell r="E529">
            <v>52.039575000000006</v>
          </cell>
          <cell r="F529">
            <v>391.11849000000007</v>
          </cell>
          <cell r="G529">
            <v>6.3333333333333339E-2</v>
          </cell>
        </row>
        <row r="530">
          <cell r="B530" t="str">
            <v>Curva PVC 1''</v>
          </cell>
          <cell r="C530" t="str">
            <v>UN</v>
          </cell>
          <cell r="D530">
            <v>458.95500000000004</v>
          </cell>
          <cell r="E530">
            <v>87.201450000000008</v>
          </cell>
          <cell r="F530">
            <v>655.38774000000001</v>
          </cell>
          <cell r="G530">
            <v>8.3333333333333329E-2</v>
          </cell>
        </row>
        <row r="531">
          <cell r="B531" t="str">
            <v>Curva PVC 2''</v>
          </cell>
          <cell r="C531" t="str">
            <v>UN</v>
          </cell>
          <cell r="D531">
            <v>2148.1200000000003</v>
          </cell>
          <cell r="E531">
            <v>408.14280000000008</v>
          </cell>
          <cell r="F531">
            <v>3067.5153600000003</v>
          </cell>
          <cell r="G531">
            <v>1.0833333333333299</v>
          </cell>
        </row>
        <row r="532">
          <cell r="B532" t="str">
            <v>Curva PVC 3''</v>
          </cell>
          <cell r="C532" t="str">
            <v>UN</v>
          </cell>
          <cell r="D532">
            <v>7147.6425000000008</v>
          </cell>
          <cell r="E532">
            <v>1358.0520750000003</v>
          </cell>
          <cell r="F532">
            <v>10206.833490000001</v>
          </cell>
          <cell r="G532">
            <v>1.0833333333333299</v>
          </cell>
        </row>
        <row r="533">
          <cell r="B533" t="str">
            <v>Curva PVC 4''</v>
          </cell>
          <cell r="C533" t="str">
            <v>UN</v>
          </cell>
          <cell r="D533">
            <v>13249.44</v>
          </cell>
          <cell r="E533">
            <v>2517.3936000000003</v>
          </cell>
          <cell r="F533">
            <v>18920.20032</v>
          </cell>
          <cell r="G533">
            <v>1.0833333333333299</v>
          </cell>
        </row>
        <row r="534">
          <cell r="B534" t="str">
            <v>Entrada a Caja PVC 1/2''</v>
          </cell>
          <cell r="C534" t="str">
            <v>UN</v>
          </cell>
          <cell r="D534">
            <v>260.34482758620692</v>
          </cell>
          <cell r="E534">
            <v>41.65517241379311</v>
          </cell>
          <cell r="F534">
            <v>302</v>
          </cell>
          <cell r="G534">
            <v>1.6666666666666666E-2</v>
          </cell>
        </row>
        <row r="535">
          <cell r="B535" t="str">
            <v>Entrada a Caja PVC 3/4''</v>
          </cell>
          <cell r="C535" t="str">
            <v>UN</v>
          </cell>
          <cell r="D535">
            <v>227.36250000000001</v>
          </cell>
          <cell r="E535">
            <v>43.198875000000001</v>
          </cell>
          <cell r="F535">
            <v>324.67365000000001</v>
          </cell>
          <cell r="G535">
            <v>2.1111111111111112E-2</v>
          </cell>
        </row>
        <row r="536">
          <cell r="B536" t="str">
            <v>Entrada a Caja PVC 1''</v>
          </cell>
          <cell r="C536" t="str">
            <v>UN</v>
          </cell>
          <cell r="D536">
            <v>486.45000000000005</v>
          </cell>
          <cell r="E536">
            <v>92.425500000000014</v>
          </cell>
          <cell r="F536">
            <v>694.65060000000005</v>
          </cell>
          <cell r="G536">
            <v>2.7777777777777776E-2</v>
          </cell>
        </row>
        <row r="537">
          <cell r="B537" t="str">
            <v>Entrada a Caja PVC 2''</v>
          </cell>
          <cell r="C537" t="str">
            <v>UN</v>
          </cell>
          <cell r="D537">
            <v>2175.1200000000003</v>
          </cell>
          <cell r="E537">
            <v>413.27280000000007</v>
          </cell>
          <cell r="F537">
            <v>3106.0713600000004</v>
          </cell>
          <cell r="G537">
            <v>1.0277777777777799</v>
          </cell>
        </row>
        <row r="538">
          <cell r="B538" t="str">
            <v>Adaptador terminal campana PVC 3''</v>
          </cell>
          <cell r="C538" t="str">
            <v>UN</v>
          </cell>
          <cell r="D538">
            <v>3292.92</v>
          </cell>
          <cell r="E538">
            <v>625.65480000000002</v>
          </cell>
          <cell r="F538">
            <v>4702.2897600000006</v>
          </cell>
          <cell r="G538">
            <v>1.0277777777777799</v>
          </cell>
        </row>
        <row r="539">
          <cell r="B539" t="str">
            <v>Adaptador terminal campana PVC 4''</v>
          </cell>
          <cell r="C539" t="str">
            <v>UN</v>
          </cell>
          <cell r="D539">
            <v>6257.2275000000009</v>
          </cell>
          <cell r="E539">
            <v>1188.8732250000003</v>
          </cell>
          <cell r="F539">
            <v>8935.3208700000014</v>
          </cell>
          <cell r="G539">
            <v>1.0277777777777799</v>
          </cell>
        </row>
        <row r="540">
          <cell r="B540" t="str">
            <v>Unión PVC 1/2''</v>
          </cell>
          <cell r="C540" t="str">
            <v>UN</v>
          </cell>
          <cell r="D540">
            <v>182.75862068965517</v>
          </cell>
          <cell r="E540">
            <v>29.241379310344829</v>
          </cell>
          <cell r="F540">
            <v>212</v>
          </cell>
          <cell r="G540">
            <v>1.6666666666666666E-2</v>
          </cell>
        </row>
        <row r="541">
          <cell r="B541" t="str">
            <v>Unión PVC 3/4''</v>
          </cell>
          <cell r="C541" t="str">
            <v>UN</v>
          </cell>
          <cell r="D541">
            <v>228.42000000000002</v>
          </cell>
          <cell r="E541">
            <v>43.399800000000006</v>
          </cell>
          <cell r="F541">
            <v>326.18376000000006</v>
          </cell>
          <cell r="G541">
            <v>2.1111111111111112E-2</v>
          </cell>
        </row>
        <row r="542">
          <cell r="B542" t="str">
            <v>Unión PVC 1''</v>
          </cell>
          <cell r="C542" t="str">
            <v>UN</v>
          </cell>
          <cell r="D542">
            <v>617.24137931034488</v>
          </cell>
          <cell r="E542">
            <v>98.758620689655189</v>
          </cell>
          <cell r="F542">
            <v>716</v>
          </cell>
          <cell r="G542">
            <v>2.7777777777777776E-2</v>
          </cell>
        </row>
        <row r="543">
          <cell r="B543" t="str">
            <v>Unión PVC 2''</v>
          </cell>
          <cell r="C543" t="str">
            <v>UN</v>
          </cell>
          <cell r="D543">
            <v>0</v>
          </cell>
          <cell r="E543">
            <v>0</v>
          </cell>
          <cell r="F543">
            <v>0</v>
          </cell>
          <cell r="G543">
            <v>1.0277777777777799</v>
          </cell>
        </row>
        <row r="544">
          <cell r="B544" t="str">
            <v>Unión PVC 3''</v>
          </cell>
          <cell r="C544" t="str">
            <v>UN</v>
          </cell>
          <cell r="D544">
            <v>0</v>
          </cell>
          <cell r="E544">
            <v>0</v>
          </cell>
          <cell r="F544">
            <v>0</v>
          </cell>
          <cell r="G544">
            <v>1.0277777777777799</v>
          </cell>
        </row>
        <row r="545">
          <cell r="B545" t="str">
            <v>Unión PVC 4''</v>
          </cell>
          <cell r="C545" t="str">
            <v>UN</v>
          </cell>
          <cell r="D545">
            <v>0</v>
          </cell>
          <cell r="E545">
            <v>0</v>
          </cell>
          <cell r="F545">
            <v>0</v>
          </cell>
          <cell r="G545">
            <v>1.0277777777777799</v>
          </cell>
        </row>
        <row r="546">
          <cell r="B546" t="str">
            <v>Tubería PVC 1"</v>
          </cell>
          <cell r="D546">
            <v>5000</v>
          </cell>
          <cell r="E546">
            <v>800</v>
          </cell>
          <cell r="F546">
            <v>5800</v>
          </cell>
        </row>
        <row r="547">
          <cell r="B547" t="str">
            <v>TUBO PVC 1" PLASTIMEC</v>
          </cell>
          <cell r="D547">
            <v>7262</v>
          </cell>
          <cell r="E547">
            <v>1161.92</v>
          </cell>
          <cell r="F547">
            <v>8423.92</v>
          </cell>
        </row>
        <row r="548">
          <cell r="B548" t="str">
            <v>TUBO PVC 1/2 PLASTIMEC</v>
          </cell>
          <cell r="D548">
            <v>4004</v>
          </cell>
          <cell r="E548">
            <v>640.64</v>
          </cell>
          <cell r="F548">
            <v>4644.6400000000003</v>
          </cell>
        </row>
        <row r="549">
          <cell r="B549" t="str">
            <v>TUBO PVC 11/2 PLASTIMEC</v>
          </cell>
          <cell r="D549">
            <v>14315</v>
          </cell>
          <cell r="E549">
            <v>2290.4</v>
          </cell>
          <cell r="F549">
            <v>16605.400000000001</v>
          </cell>
        </row>
        <row r="550">
          <cell r="B550" t="str">
            <v>TUBO PVC 11/4 PLASTIMEC</v>
          </cell>
          <cell r="D550">
            <v>11230</v>
          </cell>
          <cell r="E550">
            <v>1796.8</v>
          </cell>
          <cell r="F550">
            <v>13026.8</v>
          </cell>
        </row>
        <row r="551">
          <cell r="B551" t="str">
            <v>TUBO PVC 2" PLASTIMEC</v>
          </cell>
          <cell r="D551">
            <v>22023</v>
          </cell>
          <cell r="E551">
            <v>3523.6800000000003</v>
          </cell>
          <cell r="F551">
            <v>25546.68</v>
          </cell>
        </row>
        <row r="552">
          <cell r="B552" t="str">
            <v>TUBO PVC 3/4 PLASTIMEC</v>
          </cell>
          <cell r="D552">
            <v>5240</v>
          </cell>
          <cell r="E552">
            <v>838.4</v>
          </cell>
          <cell r="F552">
            <v>6078.4</v>
          </cell>
        </row>
        <row r="553">
          <cell r="B553" t="str">
            <v>PUESTA A TIERRA</v>
          </cell>
        </row>
        <row r="554">
          <cell r="B554" t="str">
            <v>VARILLA COBRE - COBRE 1/2 x 2,40 MT</v>
          </cell>
          <cell r="C554" t="str">
            <v>UN</v>
          </cell>
          <cell r="D554">
            <v>137406.94444444444</v>
          </cell>
          <cell r="E554">
            <v>21985.111111111109</v>
          </cell>
          <cell r="F554">
            <v>159392.05555555556</v>
          </cell>
        </row>
        <row r="555">
          <cell r="B555" t="str">
            <v>VARILLA COOPER WELL 5/8 x 1 MT</v>
          </cell>
          <cell r="C555" t="str">
            <v>UN</v>
          </cell>
          <cell r="D555">
            <v>13027.777777777777</v>
          </cell>
          <cell r="E555">
            <v>2084.4444444444443</v>
          </cell>
          <cell r="F555">
            <v>15112.222222222223</v>
          </cell>
        </row>
        <row r="556">
          <cell r="B556" t="str">
            <v>VARILLA COOPER WELL 5/8 x 1.5 MT</v>
          </cell>
          <cell r="C556" t="str">
            <v>UN</v>
          </cell>
          <cell r="D556">
            <v>19541.666666666668</v>
          </cell>
          <cell r="E556">
            <v>3126.666666666667</v>
          </cell>
          <cell r="F556">
            <v>22668.333333333336</v>
          </cell>
        </row>
        <row r="557">
          <cell r="B557" t="str">
            <v>VARILLA COOPER WELL 5/8 x 1.8 MT</v>
          </cell>
          <cell r="C557" t="str">
            <v>UN</v>
          </cell>
          <cell r="D557">
            <v>23450</v>
          </cell>
          <cell r="E557">
            <v>3752</v>
          </cell>
          <cell r="F557">
            <v>27202</v>
          </cell>
        </row>
        <row r="558">
          <cell r="B558" t="str">
            <v>VARILLA COOPER WELL 5/8 x 2.4 MT</v>
          </cell>
          <cell r="D558">
            <v>31056.944444444445</v>
          </cell>
          <cell r="E558">
            <v>4969.1111111111113</v>
          </cell>
          <cell r="F558">
            <v>36026.055555555555</v>
          </cell>
        </row>
        <row r="559">
          <cell r="B559" t="str">
            <v>GRAPA P/VARILLA COOPER WELL T/EPM</v>
          </cell>
          <cell r="D559">
            <v>5034.7222222222226</v>
          </cell>
          <cell r="E559">
            <v>805.55555555555566</v>
          </cell>
          <cell r="F559">
            <v>5840.2777777777783</v>
          </cell>
        </row>
        <row r="560">
          <cell r="B560" t="str">
            <v>SOLDADURA EXOTERMICA  90G</v>
          </cell>
          <cell r="D560">
            <v>11719.444444444445</v>
          </cell>
          <cell r="E560">
            <v>1875.1111111111113</v>
          </cell>
          <cell r="F560">
            <v>13594.555555555557</v>
          </cell>
        </row>
        <row r="561">
          <cell r="B561" t="str">
            <v>SOLDADURA EXOTERMICA 115G</v>
          </cell>
          <cell r="D561">
            <v>14896</v>
          </cell>
          <cell r="E561">
            <v>2830.2400000000002</v>
          </cell>
          <cell r="F561">
            <v>21271.488000000001</v>
          </cell>
        </row>
        <row r="562">
          <cell r="B562" t="str">
            <v>SOLDADURA EXOTERMICA 150G</v>
          </cell>
          <cell r="D562">
            <v>17534.722222222223</v>
          </cell>
          <cell r="E562">
            <v>2805.5555555555557</v>
          </cell>
          <cell r="F562">
            <v>20340.277777777777</v>
          </cell>
        </row>
        <row r="563">
          <cell r="B563" t="str">
            <v xml:space="preserve">Soporte Dehn snap roof conductor holder StSt para teja de barro ref: 204129 </v>
          </cell>
          <cell r="D563">
            <v>25000</v>
          </cell>
        </row>
        <row r="564">
          <cell r="B564" t="str">
            <v>TABLEROS</v>
          </cell>
        </row>
        <row r="565">
          <cell r="B565" t="str">
            <v>TABLERO TRIFASICO NTQ-412-T  611096</v>
          </cell>
          <cell r="C565" t="str">
            <v>UN</v>
          </cell>
          <cell r="D565">
            <v>204000</v>
          </cell>
          <cell r="E565">
            <v>32640</v>
          </cell>
          <cell r="F565">
            <v>236639.99999999997</v>
          </cell>
          <cell r="G565">
            <v>10.6</v>
          </cell>
        </row>
        <row r="566">
          <cell r="B566" t="str">
            <v>TABLERO TRIFASICO NTQ-418-T  611099</v>
          </cell>
          <cell r="C566" t="str">
            <v>UN</v>
          </cell>
          <cell r="D566">
            <v>252500.00000000003</v>
          </cell>
          <cell r="E566">
            <v>40400.000000000007</v>
          </cell>
          <cell r="F566">
            <v>292900</v>
          </cell>
          <cell r="G566">
            <v>11.8</v>
          </cell>
        </row>
        <row r="567">
          <cell r="B567" t="str">
            <v>TABLERO TRIFASICO NTQ-424-T  611102</v>
          </cell>
          <cell r="C567" t="str">
            <v>UN</v>
          </cell>
          <cell r="D567">
            <v>280000</v>
          </cell>
          <cell r="E567">
            <v>44800</v>
          </cell>
          <cell r="F567">
            <v>324800</v>
          </cell>
          <cell r="G567">
            <v>13</v>
          </cell>
        </row>
        <row r="568">
          <cell r="B568" t="str">
            <v>TABLERO TRIFASICO NTQ-430-T  611105</v>
          </cell>
          <cell r="C568" t="str">
            <v>UN</v>
          </cell>
          <cell r="D568">
            <v>332000</v>
          </cell>
          <cell r="E568">
            <v>53120</v>
          </cell>
          <cell r="F568">
            <v>385120</v>
          </cell>
          <cell r="G568">
            <v>14</v>
          </cell>
        </row>
        <row r="569">
          <cell r="B569" t="str">
            <v>TABLERO TRIFASICO NTQ-436-T  611108</v>
          </cell>
          <cell r="C569" t="str">
            <v>UN</v>
          </cell>
          <cell r="D569">
            <v>344000</v>
          </cell>
          <cell r="E569">
            <v>55040</v>
          </cell>
          <cell r="F569">
            <v>399040</v>
          </cell>
          <cell r="G569">
            <v>15.4</v>
          </cell>
        </row>
        <row r="570">
          <cell r="B570" t="str">
            <v>TABLERO TRIFASICO NTQ-442-T  611111</v>
          </cell>
          <cell r="C570" t="str">
            <v>UN</v>
          </cell>
          <cell r="D570">
            <v>317975</v>
          </cell>
          <cell r="E570">
            <v>50876</v>
          </cell>
          <cell r="F570">
            <v>442621.2</v>
          </cell>
          <cell r="G570">
            <v>16.600000000000001</v>
          </cell>
        </row>
        <row r="571">
          <cell r="B571" t="str">
            <v>TABLERO 01 4CTOS TERCOL 104 RETIE</v>
          </cell>
          <cell r="C571" t="str">
            <v>UN</v>
          </cell>
          <cell r="D571">
            <v>84625</v>
          </cell>
          <cell r="E571">
            <v>13540</v>
          </cell>
          <cell r="F571">
            <v>98165</v>
          </cell>
          <cell r="G571">
            <v>1.6</v>
          </cell>
        </row>
        <row r="572">
          <cell r="B572" t="str">
            <v>TABLERO 01 6CTOS TERCOL 106 RETIE</v>
          </cell>
          <cell r="C572" t="str">
            <v>UN</v>
          </cell>
          <cell r="D572">
            <v>85625</v>
          </cell>
          <cell r="E572">
            <v>13700</v>
          </cell>
          <cell r="F572">
            <v>99325</v>
          </cell>
          <cell r="G572">
            <v>1.8</v>
          </cell>
        </row>
        <row r="573">
          <cell r="B573" t="str">
            <v>TABLERO DE 6 CTOS MONOFÁSICO 220V, CON TAPA, 75A RETIE TERCOL TE6</v>
          </cell>
          <cell r="C573" t="str">
            <v>UN</v>
          </cell>
          <cell r="D573">
            <v>21705</v>
          </cell>
          <cell r="E573">
            <v>3472.8</v>
          </cell>
          <cell r="F573">
            <v>30213.359999999997</v>
          </cell>
          <cell r="G573">
            <v>2</v>
          </cell>
        </row>
        <row r="574">
          <cell r="B574" t="str">
            <v>TABLERO 01  8 CTOS.TERCOL TEP 108  RETIE</v>
          </cell>
          <cell r="C574" t="str">
            <v>UN</v>
          </cell>
          <cell r="D574">
            <v>86625</v>
          </cell>
          <cell r="E574">
            <v>13860</v>
          </cell>
          <cell r="F574">
            <v>100485</v>
          </cell>
          <cell r="G574">
            <v>1.63</v>
          </cell>
        </row>
        <row r="575">
          <cell r="B575" t="str">
            <v>TABLERO MONOFASICO TQ-CP-12  611051</v>
          </cell>
          <cell r="C575" t="str">
            <v>UN</v>
          </cell>
          <cell r="D575">
            <v>101500</v>
          </cell>
          <cell r="E575">
            <v>16240</v>
          </cell>
          <cell r="F575">
            <v>117739.99999999999</v>
          </cell>
          <cell r="G575">
            <v>7</v>
          </cell>
        </row>
        <row r="576">
          <cell r="B576" t="str">
            <v>TABLERO MONOFASICO TQ-CP-18  611054</v>
          </cell>
          <cell r="C576" t="str">
            <v>UN</v>
          </cell>
          <cell r="D576">
            <v>116500.00000000001</v>
          </cell>
          <cell r="E576">
            <v>18640.000000000004</v>
          </cell>
          <cell r="F576">
            <v>135140</v>
          </cell>
          <cell r="G576">
            <v>8</v>
          </cell>
        </row>
        <row r="577">
          <cell r="B577" t="str">
            <v>TABLERO MONOFASICO TQ-CP-24  611057</v>
          </cell>
          <cell r="C577" t="str">
            <v>UN</v>
          </cell>
          <cell r="D577">
            <v>143500</v>
          </cell>
          <cell r="E577">
            <v>22960</v>
          </cell>
          <cell r="F577">
            <v>166460</v>
          </cell>
          <cell r="G577">
            <v>8.5</v>
          </cell>
        </row>
        <row r="578">
          <cell r="B578" t="str">
            <v xml:space="preserve">TABLERO MONOFASICO TQ-CP-30  </v>
          </cell>
          <cell r="C578" t="str">
            <v>UN</v>
          </cell>
          <cell r="D578">
            <v>170500</v>
          </cell>
          <cell r="E578">
            <v>27280</v>
          </cell>
          <cell r="F578">
            <v>197780</v>
          </cell>
          <cell r="G578">
            <v>10.5</v>
          </cell>
        </row>
        <row r="579">
          <cell r="B579" t="str">
            <v>TABLERO MONOFASICO TQ-CP-36</v>
          </cell>
          <cell r="C579" t="str">
            <v>UN</v>
          </cell>
          <cell r="D579">
            <v>197500</v>
          </cell>
          <cell r="E579">
            <v>31600</v>
          </cell>
          <cell r="F579">
            <v>229099.99999999997</v>
          </cell>
          <cell r="G579">
            <v>12</v>
          </cell>
        </row>
        <row r="580">
          <cell r="B580" t="str">
            <v>TABLERO BIFASICO 24</v>
          </cell>
          <cell r="C580" t="str">
            <v>UN</v>
          </cell>
          <cell r="D580">
            <v>172260</v>
          </cell>
          <cell r="E580">
            <v>27561.600000000002</v>
          </cell>
          <cell r="F580">
            <v>229101</v>
          </cell>
          <cell r="G580">
            <v>10</v>
          </cell>
        </row>
        <row r="581">
          <cell r="B581" t="str">
            <v>TABLERO 03 12CTOS.TERCOL TRP 312  RETIE</v>
          </cell>
          <cell r="C581" t="str">
            <v>UN</v>
          </cell>
          <cell r="D581">
            <v>120000.00000000001</v>
          </cell>
          <cell r="E581">
            <v>19200.000000000004</v>
          </cell>
          <cell r="F581">
            <v>139200</v>
          </cell>
          <cell r="G581">
            <v>7.5</v>
          </cell>
        </row>
        <row r="582">
          <cell r="B582" t="str">
            <v xml:space="preserve">TABLERO DE 18 CTOS TRIFASICA C/P 225A RETIE TERCOL TRP318 </v>
          </cell>
          <cell r="C582" t="str">
            <v>UN</v>
          </cell>
          <cell r="D582">
            <v>119700</v>
          </cell>
          <cell r="E582">
            <v>19152</v>
          </cell>
          <cell r="F582">
            <v>166622.39999999999</v>
          </cell>
          <cell r="G582">
            <v>13</v>
          </cell>
        </row>
        <row r="583">
          <cell r="B583" t="str">
            <v xml:space="preserve">TABLERO DE 18 CTOS TRIF C/P ESP/TOTALIZADOR RETIE TERCOL TRP318T </v>
          </cell>
          <cell r="C583" t="str">
            <v>UN</v>
          </cell>
          <cell r="D583">
            <v>204927</v>
          </cell>
          <cell r="E583">
            <v>32788.32</v>
          </cell>
          <cell r="F583">
            <v>285258.38400000002</v>
          </cell>
          <cell r="G583">
            <v>13</v>
          </cell>
        </row>
        <row r="584">
          <cell r="B584" t="str">
            <v>TABLERO 03 18CTOS.TERCOL TRP 318  RETIE</v>
          </cell>
          <cell r="C584" t="str">
            <v>UN</v>
          </cell>
          <cell r="D584">
            <v>145500</v>
          </cell>
          <cell r="E584">
            <v>23280</v>
          </cell>
          <cell r="F584">
            <v>168780</v>
          </cell>
          <cell r="G584">
            <v>8.5</v>
          </cell>
        </row>
        <row r="585">
          <cell r="B585" t="str">
            <v xml:space="preserve">TABLERO DE 24 CTOS TRIFASICA C/P ESP/TOTALIZ 225A TERCOL TRP324T </v>
          </cell>
          <cell r="C585" t="str">
            <v>UN</v>
          </cell>
          <cell r="D585">
            <v>230198</v>
          </cell>
          <cell r="E585">
            <v>36831.68</v>
          </cell>
          <cell r="F585">
            <v>320435.61599999998</v>
          </cell>
          <cell r="G585">
            <v>13</v>
          </cell>
        </row>
        <row r="586">
          <cell r="B586" t="str">
            <v>TABLERO 03 24CTOS.TERCOL TRP 324  RETIE</v>
          </cell>
          <cell r="C586" t="str">
            <v>UN</v>
          </cell>
          <cell r="D586">
            <v>149267.24137931035</v>
          </cell>
          <cell r="E586">
            <v>173150</v>
          </cell>
          <cell r="F586">
            <v>207780</v>
          </cell>
          <cell r="G586">
            <v>9</v>
          </cell>
        </row>
        <row r="587">
          <cell r="B587" t="str">
            <v xml:space="preserve">TABLERO DE 30 CTOS TRIF ESP PARA TOTALIZADOR TRP330T </v>
          </cell>
          <cell r="C587" t="str">
            <v>UN</v>
          </cell>
          <cell r="D587">
            <v>270475</v>
          </cell>
          <cell r="E587">
            <v>43276</v>
          </cell>
          <cell r="F587">
            <v>376501.2</v>
          </cell>
          <cell r="G587">
            <v>13</v>
          </cell>
        </row>
        <row r="591">
          <cell r="B591" t="str">
            <v>TABLERO 42 CTOS TRIF C/P ESP/TOTALIZADOR RETIE TERCOL TRP342T</v>
          </cell>
          <cell r="C591" t="str">
            <v>UN</v>
          </cell>
          <cell r="D591">
            <v>315212</v>
          </cell>
          <cell r="E591">
            <v>50433.919999999998</v>
          </cell>
          <cell r="F591">
            <v>438775.10399999999</v>
          </cell>
        </row>
        <row r="592">
          <cell r="B592" t="str">
            <v>TABLERO 03 42CTOS.TERCOL TRP 342  RETIE</v>
          </cell>
          <cell r="C592" t="str">
            <v>UN</v>
          </cell>
          <cell r="D592">
            <v>260500.00000000003</v>
          </cell>
          <cell r="E592">
            <v>41680.000000000007</v>
          </cell>
          <cell r="F592">
            <v>302180</v>
          </cell>
        </row>
        <row r="593">
          <cell r="B593" t="str">
            <v>Barraje trifásico de cobre 100A, con barras para neutro y tierra</v>
          </cell>
          <cell r="C593" t="str">
            <v>un</v>
          </cell>
          <cell r="D593">
            <v>180000</v>
          </cell>
          <cell r="E593">
            <v>28800</v>
          </cell>
          <cell r="F593">
            <v>250560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Hoja2"/>
      <sheetName val="5,1"/>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5">
          <cell r="B5" t="str">
            <v>Accesorios prefabricados para canaleta 12x5cm (Curvas, TEE, Derivaciones, etc)</v>
          </cell>
          <cell r="C5" t="str">
            <v>un</v>
          </cell>
          <cell r="D5">
            <v>24000.8030017241</v>
          </cell>
          <cell r="E5">
            <v>4560.1525703275793</v>
          </cell>
          <cell r="F5">
            <v>28560.95557205168</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v>0</v>
          </cell>
          <cell r="C23">
            <v>0</v>
          </cell>
          <cell r="D23">
            <v>0</v>
          </cell>
          <cell r="E23">
            <v>0</v>
          </cell>
          <cell r="F23">
            <v>0</v>
          </cell>
          <cell r="G23">
            <v>0</v>
          </cell>
        </row>
        <row r="24">
          <cell r="B24" t="str">
            <v>BANDEJAS, SOPORTES Y CANALETAS</v>
          </cell>
          <cell r="C24">
            <v>0</v>
          </cell>
          <cell r="D24">
            <v>0</v>
          </cell>
          <cell r="E24">
            <v>0</v>
          </cell>
          <cell r="F24">
            <v>0</v>
          </cell>
          <cell r="G24">
            <v>0</v>
          </cell>
        </row>
        <row r="25">
          <cell r="B25" t="str">
            <v>BANDEJA PORTACABLE SEMIPESADA 10 x 8 x 2.4m GALVANIZADA</v>
          </cell>
          <cell r="C25" t="str">
            <v>ML</v>
          </cell>
          <cell r="D25">
            <v>80168.769069046102</v>
          </cell>
          <cell r="E25">
            <v>15232.066123118759</v>
          </cell>
          <cell r="F25">
            <v>95400.835192164857</v>
          </cell>
          <cell r="G25">
            <v>8.5380000000000003</v>
          </cell>
        </row>
        <row r="26">
          <cell r="B26" t="str">
            <v>BANDEJA PORTACABLE SEMIPESADA 20 x 8 x 2.4m GALVANIZADA</v>
          </cell>
          <cell r="C26" t="str">
            <v>ML</v>
          </cell>
          <cell r="D26">
            <v>87195.172781216577</v>
          </cell>
          <cell r="E26">
            <v>16567.08282843115</v>
          </cell>
          <cell r="F26">
            <v>103762.25560964772</v>
          </cell>
          <cell r="G26">
            <v>9.7629999999999999</v>
          </cell>
        </row>
        <row r="27">
          <cell r="B27" t="str">
            <v>BANDEJA PORTACABLE SEMIPESADA 30 x 8 x 2.4m GALVANIZADA</v>
          </cell>
          <cell r="C27" t="str">
            <v>ML</v>
          </cell>
          <cell r="D27">
            <v>95483.116689331582</v>
          </cell>
          <cell r="E27">
            <v>18141.792170973</v>
          </cell>
          <cell r="F27">
            <v>113624.90886030458</v>
          </cell>
          <cell r="G27">
            <v>10.988</v>
          </cell>
        </row>
        <row r="28">
          <cell r="B28" t="str">
            <v>BANDEJA PORTACABLE SEMIPESADA 40 x 8 x 2.4m GALVANIZADA</v>
          </cell>
          <cell r="C28" t="str">
            <v>ML</v>
          </cell>
          <cell r="D28">
            <v>104059.47963852681</v>
          </cell>
          <cell r="E28">
            <v>19771.301131320095</v>
          </cell>
          <cell r="F28">
            <v>123830.78076984691</v>
          </cell>
          <cell r="G28">
            <v>12.212999999999999</v>
          </cell>
        </row>
        <row r="29">
          <cell r="B29" t="str">
            <v>BANDEJA PORTACABLE SEMIPESADA 50 x 8 x 2.4m GALVANIZADA</v>
          </cell>
          <cell r="C29" t="str">
            <v>ML</v>
          </cell>
          <cell r="D29">
            <v>112191.48967483826</v>
          </cell>
          <cell r="E29">
            <v>21316.383038219268</v>
          </cell>
          <cell r="F29">
            <v>133507.87271305753</v>
          </cell>
          <cell r="G29">
            <v>13.438000000000001</v>
          </cell>
        </row>
        <row r="30">
          <cell r="B30" t="str">
            <v>BANDEJA PORTACABLE SEMIPESADA 60 x 8 x 2.4m GALVANIZADA</v>
          </cell>
          <cell r="C30" t="str">
            <v>ML</v>
          </cell>
          <cell r="D30">
            <v>120237.9119469267</v>
          </cell>
          <cell r="E30">
            <v>22845.203269916074</v>
          </cell>
          <cell r="F30">
            <v>143083.11521684277</v>
          </cell>
          <cell r="G30">
            <v>14.663</v>
          </cell>
        </row>
        <row r="31">
          <cell r="B31" t="str">
            <v>CRUZ BANDEJA SEMIPESADA 10 x 8 GALVANIZADA</v>
          </cell>
          <cell r="C31" t="str">
            <v>UN</v>
          </cell>
          <cell r="D31">
            <v>68862.97714572557</v>
          </cell>
          <cell r="E31">
            <v>13083.965657687859</v>
          </cell>
          <cell r="F31">
            <v>81946.942803413433</v>
          </cell>
          <cell r="G31">
            <v>3.2250000000000001</v>
          </cell>
        </row>
        <row r="32">
          <cell r="B32" t="str">
            <v>CRUZ BANDEJA SEMIPESADA 20 x 8 GALVANIZADA</v>
          </cell>
          <cell r="C32" t="str">
            <v>UN</v>
          </cell>
          <cell r="D32">
            <v>73270.160785646949</v>
          </cell>
          <cell r="E32">
            <v>13921.33054927292</v>
          </cell>
          <cell r="F32">
            <v>87191.491334919876</v>
          </cell>
          <cell r="G32">
            <v>3.6339999999999999</v>
          </cell>
        </row>
        <row r="33">
          <cell r="B33" t="str">
            <v>CRUZ BANDEJA SEMIPESADA 30 x 8 GALVANIZADA</v>
          </cell>
          <cell r="C33" t="str">
            <v>UN</v>
          </cell>
          <cell r="D33">
            <v>79915.523081756124</v>
          </cell>
          <cell r="E33">
            <v>15183.949385533664</v>
          </cell>
          <cell r="F33">
            <v>95099.472467289786</v>
          </cell>
          <cell r="G33">
            <v>4.1950000000000003</v>
          </cell>
        </row>
        <row r="34">
          <cell r="B34" t="str">
            <v>CRUZ BANDEJA SEMIPESADA 40 x 8 GALVANIZADA</v>
          </cell>
          <cell r="C34" t="str">
            <v>UN</v>
          </cell>
          <cell r="D34">
            <v>88256.226570556537</v>
          </cell>
          <cell r="E34">
            <v>16768.683048405743</v>
          </cell>
          <cell r="F34">
            <v>105024.90961896228</v>
          </cell>
          <cell r="G34">
            <v>4.859</v>
          </cell>
        </row>
        <row r="35">
          <cell r="B35" t="str">
            <v>CRUZ BANDEJA SEMIPESADA 50 x 8 GALVANIZADA</v>
          </cell>
          <cell r="C35" t="str">
            <v>UN</v>
          </cell>
          <cell r="D35">
            <v>95390.494314350522</v>
          </cell>
          <cell r="E35">
            <v>18124.1939197266</v>
          </cell>
          <cell r="F35">
            <v>113514.68823407713</v>
          </cell>
          <cell r="G35">
            <v>5.3289999999999997</v>
          </cell>
        </row>
        <row r="36">
          <cell r="B36" t="str">
            <v>CRUZ BANDEJA SEMIPESADA 60 x 8 GALVANIZADA</v>
          </cell>
          <cell r="C36" t="str">
            <v>UN</v>
          </cell>
          <cell r="D36">
            <v>104265.8282207631</v>
          </cell>
          <cell r="E36">
            <v>19810.50736194499</v>
          </cell>
          <cell r="F36">
            <v>124076.3355827081</v>
          </cell>
          <cell r="G36">
            <v>6.1859999999999999</v>
          </cell>
        </row>
        <row r="37">
          <cell r="B37" t="str">
            <v>CURVA HORIZONTAL BANDEJA SEMIPESADA 10 x 8 GALVANIZADA ANG. 90°</v>
          </cell>
          <cell r="C37" t="str">
            <v>UN</v>
          </cell>
          <cell r="D37">
            <v>37357.300430650444</v>
          </cell>
          <cell r="E37">
            <v>7097.8870818235846</v>
          </cell>
          <cell r="F37">
            <v>44455.187512474033</v>
          </cell>
          <cell r="G37">
            <v>2.339</v>
          </cell>
        </row>
        <row r="38">
          <cell r="B38" t="str">
            <v>CURVA HORIZONTAL BANDEJA SEMIPESADA 20 x 8 GALVANIZADA ANG. 90°</v>
          </cell>
          <cell r="C38" t="str">
            <v>UN</v>
          </cell>
          <cell r="D38">
            <v>42458.565665366579</v>
          </cell>
          <cell r="E38">
            <v>8067.1274764196505</v>
          </cell>
          <cell r="F38">
            <v>50525.693141786229</v>
          </cell>
          <cell r="G38">
            <v>2.8119999999999998</v>
          </cell>
        </row>
        <row r="39">
          <cell r="B39" t="str">
            <v>CURVA HORIZONTAL BANDEJA SEMIPESADA 30 x 8 GALVANIZADA ANG. 90°</v>
          </cell>
          <cell r="C39" t="str">
            <v>UN</v>
          </cell>
          <cell r="D39">
            <v>47739.213474413111</v>
          </cell>
          <cell r="E39">
            <v>9070.4505601384917</v>
          </cell>
          <cell r="F39">
            <v>56809.664034551606</v>
          </cell>
          <cell r="G39">
            <v>3.2850000000000001</v>
          </cell>
        </row>
        <row r="40">
          <cell r="B40" t="str">
            <v>CURVA HORIZONTAL BANDEJA SEMIPESADA 40 x 8 GALVANIZADA ANG. 90°</v>
          </cell>
          <cell r="C40" t="str">
            <v>UN</v>
          </cell>
          <cell r="D40">
            <v>53797.1857722247</v>
          </cell>
          <cell r="E40">
            <v>10221.465296722694</v>
          </cell>
          <cell r="F40">
            <v>64018.651068947394</v>
          </cell>
          <cell r="G40">
            <v>3.9630000000000001</v>
          </cell>
        </row>
        <row r="41">
          <cell r="B41" t="str">
            <v>CURVA HORIZONTAL BANDEJA SEMIPESADA 50 x 8 GALVANIZADA ANG. 90°</v>
          </cell>
          <cell r="C41" t="str">
            <v>UN</v>
          </cell>
          <cell r="D41">
            <v>62054.646367054789</v>
          </cell>
          <cell r="E41">
            <v>11790.382809740409</v>
          </cell>
          <cell r="F41">
            <v>73845.0291767952</v>
          </cell>
          <cell r="G41">
            <v>4.7430000000000003</v>
          </cell>
        </row>
        <row r="42">
          <cell r="B42" t="str">
            <v>CURVA HORIZONTAL BANDEJA SEMIPESADA 60 x 8 GALVANIZADA ANG. 90°</v>
          </cell>
          <cell r="C42" t="str">
            <v>UN</v>
          </cell>
          <cell r="D42">
            <v>71958.205879269706</v>
          </cell>
          <cell r="E42">
            <v>13672.059117061244</v>
          </cell>
          <cell r="F42">
            <v>85630.264996330952</v>
          </cell>
          <cell r="G42">
            <v>5.3179999999999996</v>
          </cell>
        </row>
        <row r="43">
          <cell r="B43" t="str">
            <v>CURVA VERTICAL INT o EXT BANDEJA SEMIPESADA 10 X 8 A 90° GALV</v>
          </cell>
          <cell r="C43" t="str">
            <v>UN</v>
          </cell>
          <cell r="D43">
            <v>37023.15641964283</v>
          </cell>
          <cell r="E43">
            <v>7034.3997197321378</v>
          </cell>
          <cell r="F43">
            <v>44057.556139374967</v>
          </cell>
          <cell r="G43">
            <v>2.19</v>
          </cell>
        </row>
        <row r="44">
          <cell r="B44" t="str">
            <v>CURVA VERTICAL INT o EXT BANDEJA SEMIPESADA 20 X 8 A 90° GALV</v>
          </cell>
          <cell r="C44" t="str">
            <v>UN</v>
          </cell>
          <cell r="D44">
            <v>39110.090944532451</v>
          </cell>
          <cell r="E44">
            <v>7430.9172794611659</v>
          </cell>
          <cell r="F44">
            <v>46541.008223993616</v>
          </cell>
          <cell r="G44">
            <v>2.3940000000000001</v>
          </cell>
        </row>
        <row r="45">
          <cell r="B45" t="str">
            <v>CURVA VERTICAL INT o EXT BANDEJA SEMIPESADA 30 X 8 A 90° GALV</v>
          </cell>
          <cell r="C45" t="str">
            <v>UN</v>
          </cell>
          <cell r="D45">
            <v>41637.861076926834</v>
          </cell>
          <cell r="E45">
            <v>7911.193604616099</v>
          </cell>
          <cell r="F45">
            <v>49549.054681542933</v>
          </cell>
          <cell r="G45">
            <v>2.5979999999999999</v>
          </cell>
        </row>
        <row r="46">
          <cell r="B46" t="str">
            <v>CURVA VERTICAL INT o EXT BANDEJA SEMIPESADA 40 X 8 A 90° GALV</v>
          </cell>
          <cell r="C46" t="str">
            <v>UN</v>
          </cell>
          <cell r="D46">
            <v>44055.422307445035</v>
          </cell>
          <cell r="E46">
            <v>8370.5302384145562</v>
          </cell>
          <cell r="F46">
            <v>52425.952545859589</v>
          </cell>
          <cell r="G46">
            <v>2.802</v>
          </cell>
        </row>
        <row r="47">
          <cell r="B47" t="str">
            <v>CURVA VERTICAL INT o EXT BANDEJA SEMIPESADA 50 X 8 A 90° GALV</v>
          </cell>
          <cell r="C47" t="str">
            <v>UN</v>
          </cell>
          <cell r="D47">
            <v>46679.332120199506</v>
          </cell>
          <cell r="E47">
            <v>8869.0731028379068</v>
          </cell>
          <cell r="F47">
            <v>55548.405223037415</v>
          </cell>
          <cell r="G47">
            <v>3.0059999999999998</v>
          </cell>
        </row>
        <row r="48">
          <cell r="B48" t="str">
            <v>CURVA VERTICAL INT o EXT BANDEJA SEMIPESADA 60 X 8 A 90° GALV</v>
          </cell>
          <cell r="C48" t="str">
            <v>UN</v>
          </cell>
          <cell r="D48">
            <v>49046.478640284971</v>
          </cell>
          <cell r="E48">
            <v>9318.8309416541451</v>
          </cell>
          <cell r="F48">
            <v>58365.309581939116</v>
          </cell>
          <cell r="G48">
            <v>3.2109999999999999</v>
          </cell>
        </row>
        <row r="49">
          <cell r="B49" t="str">
            <v>REDUCCION SIMETRICA, DER. o IZQ. BANDEJA SEMI 20 A 10 x 8 CM GALV</v>
          </cell>
          <cell r="C49" t="str">
            <v>UN</v>
          </cell>
          <cell r="D49">
            <v>29663.781131591084</v>
          </cell>
          <cell r="E49">
            <v>5636.1184150023064</v>
          </cell>
          <cell r="F49">
            <v>35299.899546593391</v>
          </cell>
          <cell r="G49">
            <v>1.621</v>
          </cell>
        </row>
        <row r="50">
          <cell r="B50" t="str">
            <v>REDUCCION SIMETRICA, DER. o IZQ. BANDEJA SEMI 30 A 10 x 8 CM GALV</v>
          </cell>
          <cell r="C50" t="str">
            <v>UN</v>
          </cell>
          <cell r="D50">
            <v>30832.69895255454</v>
          </cell>
          <cell r="E50">
            <v>5858.2128009853623</v>
          </cell>
          <cell r="F50">
            <v>36690.911753539898</v>
          </cell>
          <cell r="G50">
            <v>1.742</v>
          </cell>
        </row>
        <row r="51">
          <cell r="B51" t="str">
            <v>REDUCCION SIMETRICA, DER. o IZQ. BANDEJA SEMI 30 A 20 x 8 CM GALV</v>
          </cell>
          <cell r="C51" t="str">
            <v>UN</v>
          </cell>
          <cell r="D51">
            <v>31237.189071142697</v>
          </cell>
          <cell r="E51">
            <v>5935.0659235171124</v>
          </cell>
          <cell r="F51">
            <v>37172.254994659808</v>
          </cell>
          <cell r="G51">
            <v>1.772</v>
          </cell>
        </row>
        <row r="52">
          <cell r="B52" t="str">
            <v>REDUCCION SIMETRICA, DER. o IZQ. BANDEJA SEMI 40 A 20 x 8 CM GALV</v>
          </cell>
          <cell r="C52" t="str">
            <v>UN</v>
          </cell>
          <cell r="D52">
            <v>32239.621104165515</v>
          </cell>
          <cell r="E52">
            <v>6125.5280097914483</v>
          </cell>
          <cell r="F52">
            <v>38365.149113956963</v>
          </cell>
          <cell r="G52">
            <v>1.895</v>
          </cell>
        </row>
        <row r="53">
          <cell r="B53" t="str">
            <v>REDUCCION SIMETRICA, DER. o IZQ. BANDEJA SEMI 40 A 30 x 8 CM GALV</v>
          </cell>
          <cell r="C53" t="str">
            <v>UN</v>
          </cell>
          <cell r="D53">
            <v>32380.313319326619</v>
          </cell>
          <cell r="E53">
            <v>6152.2595306720577</v>
          </cell>
          <cell r="F53">
            <v>38532.572849998673</v>
          </cell>
          <cell r="G53">
            <v>1.9259999999999999</v>
          </cell>
        </row>
        <row r="54">
          <cell r="B54" t="str">
            <v>REDUCCION SIMETRICA, DER. o IZQ. BANDEJA SEMI 50 A 20 x 8 CM GALV</v>
          </cell>
          <cell r="C54" t="str">
            <v>UN</v>
          </cell>
          <cell r="D54">
            <v>32740.250903113752</v>
          </cell>
          <cell r="E54">
            <v>6220.6476715916133</v>
          </cell>
          <cell r="F54">
            <v>38960.898574705367</v>
          </cell>
          <cell r="G54">
            <v>2.0449999999999999</v>
          </cell>
        </row>
        <row r="55">
          <cell r="B55" t="str">
            <v>REDUCCION SIMETRICA, DER. o IZQ. BANDEJA SEMI 50 A 30 x 8 CM GALV</v>
          </cell>
          <cell r="C55" t="str">
            <v>UN</v>
          </cell>
          <cell r="D55">
            <v>34051.033374364648</v>
          </cell>
          <cell r="E55">
            <v>6469.6963411292836</v>
          </cell>
          <cell r="F55">
            <v>40520.72971549393</v>
          </cell>
          <cell r="G55">
            <v>2.048</v>
          </cell>
        </row>
        <row r="56">
          <cell r="B56" t="str">
            <v>REDUCCION SIMETRICA, DER. o IZQ. BANDEJA SEMI 50 A 40 x 8 CM GALV</v>
          </cell>
          <cell r="C56" t="str">
            <v>UN</v>
          </cell>
          <cell r="D56">
            <v>34432.074790425955</v>
          </cell>
          <cell r="E56">
            <v>6542.0942101809314</v>
          </cell>
          <cell r="F56">
            <v>40974.169000606889</v>
          </cell>
          <cell r="G56">
            <v>2.0790000000000002</v>
          </cell>
        </row>
        <row r="57">
          <cell r="B57" t="str">
            <v>REDUCCION SIMETRICA, DER. o IZQ. BANDEJA SEMI 60 A 20 x 8 CM GALV</v>
          </cell>
          <cell r="C57" t="str">
            <v>UN</v>
          </cell>
          <cell r="D57">
            <v>35486.093969007845</v>
          </cell>
          <cell r="E57">
            <v>6742.3578541114903</v>
          </cell>
          <cell r="F57">
            <v>42228.451823119336</v>
          </cell>
          <cell r="G57">
            <v>2.21</v>
          </cell>
        </row>
        <row r="58">
          <cell r="B58" t="str">
            <v>REDUCCION SIMETRICA, DER. o IZQ. BANDEJA SEMI 60 A 30 x 8 CM GALV</v>
          </cell>
          <cell r="C58" t="str">
            <v>UN</v>
          </cell>
          <cell r="D58">
            <v>35659.614367706534</v>
          </cell>
          <cell r="E58">
            <v>6775.3267298642413</v>
          </cell>
          <cell r="F58">
            <v>42434.941097570772</v>
          </cell>
          <cell r="G58">
            <v>2.198</v>
          </cell>
        </row>
        <row r="59">
          <cell r="B59" t="str">
            <v>REDUCCION SIMETRICA, DER. o IZQ. BANDEJA SEMI 60 A 40 x 8 CM GALV</v>
          </cell>
          <cell r="C59" t="str">
            <v>UN</v>
          </cell>
          <cell r="D59">
            <v>35788.582231604203</v>
          </cell>
          <cell r="E59">
            <v>6799.8306240047987</v>
          </cell>
          <cell r="F59">
            <v>42588.412855609</v>
          </cell>
          <cell r="G59">
            <v>2.2010000000000001</v>
          </cell>
        </row>
        <row r="60">
          <cell r="B60" t="str">
            <v>REDUCCION SIMETRICA, DER. o IZQ. BANDEJA SEMI 60 A 50 x 8 CM GALV</v>
          </cell>
          <cell r="C60" t="str">
            <v>UN</v>
          </cell>
          <cell r="D60">
            <v>36248.176801130452</v>
          </cell>
          <cell r="E60">
            <v>6887.1535922147859</v>
          </cell>
          <cell r="F60">
            <v>43135.330393345241</v>
          </cell>
          <cell r="G60">
            <v>2.2320000000000002</v>
          </cell>
        </row>
        <row r="61">
          <cell r="B61" t="str">
            <v>DUCTO CERRADO 8X30cm CON DIVISIÓN CENTRAL.</v>
          </cell>
          <cell r="C61" t="str">
            <v>ML</v>
          </cell>
          <cell r="D61">
            <v>31272.476562068965</v>
          </cell>
          <cell r="E61">
            <v>5941.7705467931037</v>
          </cell>
          <cell r="F61">
            <v>37214.247108862066</v>
          </cell>
          <cell r="G61">
            <v>6</v>
          </cell>
        </row>
        <row r="62">
          <cell r="B62" t="str">
            <v>BANDEJA CF54X100mm L 1m EZ  CM000071</v>
          </cell>
          <cell r="C62" t="str">
            <v>ML</v>
          </cell>
          <cell r="D62">
            <v>23905.68627758621</v>
          </cell>
          <cell r="E62">
            <v>4542.0803927413799</v>
          </cell>
          <cell r="F62">
            <v>28447.76667032759</v>
          </cell>
          <cell r="G62">
            <v>0.8</v>
          </cell>
        </row>
        <row r="63">
          <cell r="B63" t="str">
            <v>BANDEJA CF54X100mm L 1m GC  CM000073</v>
          </cell>
          <cell r="C63" t="str">
            <v>ML</v>
          </cell>
          <cell r="D63">
            <v>36325.076948275862</v>
          </cell>
          <cell r="E63">
            <v>6901.7646201724137</v>
          </cell>
          <cell r="F63">
            <v>43226.841568448275</v>
          </cell>
          <cell r="G63">
            <v>0.8</v>
          </cell>
        </row>
        <row r="64">
          <cell r="B64" t="str">
            <v>BANDEJA CF54X150mm L 1m EZ  CM000081</v>
          </cell>
          <cell r="C64" t="str">
            <v>ML</v>
          </cell>
          <cell r="D64">
            <v>25555.010274137931</v>
          </cell>
          <cell r="E64">
            <v>4855.4519520862068</v>
          </cell>
          <cell r="F64">
            <v>30410.462226224139</v>
          </cell>
          <cell r="G64">
            <v>1.1000000000000001</v>
          </cell>
        </row>
        <row r="65">
          <cell r="B65" t="str">
            <v>BANDEJA CF54X150mm L 1m EZ  CM000081</v>
          </cell>
          <cell r="C65" t="str">
            <v>ML</v>
          </cell>
          <cell r="D65">
            <v>27105.412877586208</v>
          </cell>
          <cell r="E65">
            <v>5150.0284467413794</v>
          </cell>
          <cell r="F65">
            <v>32255.441324327589</v>
          </cell>
          <cell r="G65">
            <v>1.1000000000000001</v>
          </cell>
        </row>
        <row r="66">
          <cell r="B66" t="str">
            <v>BANDEJA CF54X150mm L 1m GC  CM000083</v>
          </cell>
          <cell r="C66" t="str">
            <v>ML</v>
          </cell>
          <cell r="D66">
            <v>38493.738258620666</v>
          </cell>
          <cell r="E66">
            <v>7313.8102691379263</v>
          </cell>
          <cell r="F66">
            <v>45807.54852775859</v>
          </cell>
          <cell r="G66">
            <v>1.1000000000000001</v>
          </cell>
        </row>
        <row r="67">
          <cell r="B67" t="str">
            <v>BANDEJA CF54X200mm L 1m EZ  CM000091</v>
          </cell>
          <cell r="C67" t="str">
            <v>ML</v>
          </cell>
          <cell r="D67">
            <v>36017.887975999998</v>
          </cell>
          <cell r="E67">
            <v>6843.3987154400002</v>
          </cell>
          <cell r="F67">
            <v>42861.28669144</v>
          </cell>
          <cell r="G67">
            <v>1.4</v>
          </cell>
        </row>
        <row r="68">
          <cell r="B68" t="str">
            <v>BANDEJA CF54X200mm L 1m GC  CM000093</v>
          </cell>
          <cell r="C68" t="str">
            <v>ML</v>
          </cell>
          <cell r="D68">
            <v>0</v>
          </cell>
          <cell r="E68">
            <v>0</v>
          </cell>
          <cell r="F68">
            <v>0</v>
          </cell>
          <cell r="G68">
            <v>0</v>
          </cell>
        </row>
        <row r="69">
          <cell r="B69" t="str">
            <v>BANDEJA CF54X300mm L 1m EZ  CM000101</v>
          </cell>
          <cell r="C69" t="str">
            <v>ML</v>
          </cell>
          <cell r="D69">
            <v>51594.164674137937</v>
          </cell>
          <cell r="E69">
            <v>9802.8912880862081</v>
          </cell>
          <cell r="F69">
            <v>61397.055962224142</v>
          </cell>
          <cell r="G69">
            <v>2.2999999999999998</v>
          </cell>
        </row>
        <row r="70">
          <cell r="B70" t="str">
            <v>BANDEJA CF54X300mm L 1m GC  CM000103</v>
          </cell>
          <cell r="C70" t="str">
            <v>ML</v>
          </cell>
          <cell r="D70">
            <v>44172.206689655184</v>
          </cell>
          <cell r="E70">
            <v>8392.7192710344843</v>
          </cell>
          <cell r="F70">
            <v>52564.925960689667</v>
          </cell>
          <cell r="G70">
            <v>2.2999999999999998</v>
          </cell>
        </row>
        <row r="71">
          <cell r="B71" t="str">
            <v>BANDEJA CF54X400mm L 1m EZ  CM000201</v>
          </cell>
          <cell r="C71" t="str">
            <v>ML</v>
          </cell>
          <cell r="D71">
            <v>52535.097355999998</v>
          </cell>
          <cell r="E71">
            <v>9981.6684976399993</v>
          </cell>
          <cell r="F71">
            <v>62516.765853639998</v>
          </cell>
          <cell r="G71">
            <v>3.1</v>
          </cell>
        </row>
        <row r="72">
          <cell r="B72" t="str">
            <v>BANDEJA CF54X400mm L 1m GC  CM000203</v>
          </cell>
          <cell r="C72" t="str">
            <v>ML</v>
          </cell>
          <cell r="D72">
            <v>61435.892120689656</v>
          </cell>
          <cell r="E72">
            <v>11672.819502931035</v>
          </cell>
          <cell r="F72">
            <v>73108.711623620693</v>
          </cell>
          <cell r="G72">
            <v>3.1</v>
          </cell>
        </row>
        <row r="73">
          <cell r="B73" t="str">
            <v>BANDEJA CF54X500mm L 1m EZ  CM000301</v>
          </cell>
          <cell r="C73" t="str">
            <v>ML</v>
          </cell>
          <cell r="D73">
            <v>49460.696551724148</v>
          </cell>
          <cell r="E73">
            <v>9397.5323448275885</v>
          </cell>
          <cell r="F73">
            <v>58858.228896551736</v>
          </cell>
          <cell r="G73">
            <v>0.5</v>
          </cell>
        </row>
        <row r="74">
          <cell r="B74" t="str">
            <v>BANDEJA CF54X600mm L 1m EZ  CM000401</v>
          </cell>
          <cell r="C74" t="str">
            <v>ML</v>
          </cell>
          <cell r="D74">
            <v>55643.283620689661</v>
          </cell>
          <cell r="E74">
            <v>10572.223887931035</v>
          </cell>
          <cell r="F74">
            <v>66215.507508620693</v>
          </cell>
          <cell r="G74">
            <v>4</v>
          </cell>
        </row>
        <row r="75">
          <cell r="B75" t="str">
            <v>TAPA P/BANDEJA TBPG10C20   SUPERIOR</v>
          </cell>
          <cell r="C75">
            <v>0</v>
          </cell>
          <cell r="D75">
            <v>29284.808110250004</v>
          </cell>
          <cell r="E75">
            <v>5564.113540947501</v>
          </cell>
          <cell r="F75">
            <v>34848.921651197503</v>
          </cell>
          <cell r="G75">
            <v>0</v>
          </cell>
        </row>
        <row r="76">
          <cell r="B76" t="str">
            <v>TAPA P/BANDEJA TBPG10C20I  INFERIOR</v>
          </cell>
          <cell r="C76">
            <v>0</v>
          </cell>
          <cell r="D76">
            <v>29284.808110250004</v>
          </cell>
          <cell r="E76">
            <v>5564.113540947501</v>
          </cell>
          <cell r="F76">
            <v>34848.921651197503</v>
          </cell>
          <cell r="G76">
            <v>0</v>
          </cell>
        </row>
        <row r="77">
          <cell r="B77" t="str">
            <v>TAPA P/BANDEJA TBPG20C20   SUPERIOR</v>
          </cell>
          <cell r="C77">
            <v>0</v>
          </cell>
          <cell r="D77">
            <v>45608.930540250018</v>
          </cell>
          <cell r="E77">
            <v>8665.6968026475042</v>
          </cell>
          <cell r="F77">
            <v>54274.627342897526</v>
          </cell>
          <cell r="G77">
            <v>0</v>
          </cell>
        </row>
        <row r="78">
          <cell r="B78" t="str">
            <v>TAPA P/BANDEJA TBPG20C20I  INFERIOR</v>
          </cell>
          <cell r="C78">
            <v>0</v>
          </cell>
          <cell r="D78">
            <v>45608.930540250018</v>
          </cell>
          <cell r="E78">
            <v>8665.6968026475042</v>
          </cell>
          <cell r="F78">
            <v>54274.627342897526</v>
          </cell>
          <cell r="G78">
            <v>0</v>
          </cell>
        </row>
        <row r="79">
          <cell r="B79" t="str">
            <v>TAPA P/BANDEJA TBPG30C20   SUPERIOR</v>
          </cell>
          <cell r="C79">
            <v>0</v>
          </cell>
          <cell r="D79">
            <v>65750.10613325001</v>
          </cell>
          <cell r="E79">
            <v>12492.520165317503</v>
          </cell>
          <cell r="F79">
            <v>78242.626298567513</v>
          </cell>
          <cell r="G79">
            <v>0</v>
          </cell>
        </row>
        <row r="80">
          <cell r="B80" t="str">
            <v>TAPA P/BANDEJA TBPG30C20I  INFERIOR</v>
          </cell>
          <cell r="C80">
            <v>0</v>
          </cell>
          <cell r="D80">
            <v>65750.10613325001</v>
          </cell>
          <cell r="E80">
            <v>12492.520165317503</v>
          </cell>
          <cell r="F80">
            <v>78242.626298567513</v>
          </cell>
          <cell r="G80">
            <v>0</v>
          </cell>
        </row>
        <row r="81">
          <cell r="B81" t="str">
            <v>TAPA P/BANDEJA TBPG40C20   SUPERIOR</v>
          </cell>
          <cell r="C81">
            <v>0</v>
          </cell>
          <cell r="D81">
            <v>85589.376488000038</v>
          </cell>
          <cell r="E81">
            <v>16261.981532720007</v>
          </cell>
          <cell r="F81">
            <v>101851.35802072004</v>
          </cell>
          <cell r="G81">
            <v>0</v>
          </cell>
        </row>
        <row r="82">
          <cell r="B82" t="str">
            <v>TAPA P/BANDEJA TBPG40C20I  INFERIOR</v>
          </cell>
          <cell r="C82">
            <v>0</v>
          </cell>
          <cell r="D82">
            <v>85589.376488000038</v>
          </cell>
          <cell r="E82">
            <v>16261.981532720007</v>
          </cell>
          <cell r="F82">
            <v>101851.35802072004</v>
          </cell>
          <cell r="G82">
            <v>0</v>
          </cell>
        </row>
        <row r="83">
          <cell r="B83" t="str">
            <v>TAPA P/BANDEJA TBPG60C20   SUPERIOR</v>
          </cell>
          <cell r="C83">
            <v>0</v>
          </cell>
          <cell r="D83">
            <v>113798.5523675</v>
          </cell>
          <cell r="E83">
            <v>21621.724949825002</v>
          </cell>
          <cell r="F83">
            <v>135420.277317325</v>
          </cell>
          <cell r="G83">
            <v>0</v>
          </cell>
        </row>
        <row r="84">
          <cell r="B84" t="str">
            <v>CANALETA 12x5CM x2.4m</v>
          </cell>
          <cell r="C84" t="str">
            <v>ML</v>
          </cell>
          <cell r="D84">
            <v>85011.523365517249</v>
          </cell>
          <cell r="E84">
            <v>16152.189439448277</v>
          </cell>
          <cell r="F84">
            <v>101163.71280496553</v>
          </cell>
          <cell r="G84">
            <v>8.5</v>
          </cell>
        </row>
        <row r="85">
          <cell r="B85" t="str">
            <v>CANALETA 11x5CM x2.4m tapa presión</v>
          </cell>
          <cell r="C85" t="str">
            <v>ML</v>
          </cell>
          <cell r="D85">
            <v>54941.512430000002</v>
          </cell>
          <cell r="E85">
            <v>10438.887361700001</v>
          </cell>
          <cell r="F85">
            <v>65380.399791700002</v>
          </cell>
          <cell r="G85">
            <v>9.5</v>
          </cell>
        </row>
        <row r="86">
          <cell r="B86" t="str">
            <v>CANALETA 16x5CM x2.4m</v>
          </cell>
          <cell r="C86" t="str">
            <v>ML</v>
          </cell>
          <cell r="D86">
            <v>110559.38086200001</v>
          </cell>
          <cell r="E86">
            <v>21006.282363780003</v>
          </cell>
          <cell r="F86">
            <v>131565.66322578001</v>
          </cell>
          <cell r="G86">
            <v>9.5</v>
          </cell>
        </row>
        <row r="87">
          <cell r="B87" t="str">
            <v>CANALETA 4x4CM</v>
          </cell>
          <cell r="C87">
            <v>0</v>
          </cell>
          <cell r="D87">
            <v>22067.079999999998</v>
          </cell>
          <cell r="E87">
            <v>4192.7451999999994</v>
          </cell>
          <cell r="F87">
            <v>26259.825199999999</v>
          </cell>
          <cell r="G87">
            <v>0</v>
          </cell>
        </row>
        <row r="88">
          <cell r="B88" t="str">
            <v>TROQUEL PARA CANALETA 12x5cm</v>
          </cell>
          <cell r="C88" t="str">
            <v>UN</v>
          </cell>
          <cell r="D88">
            <v>6563.0539655172415</v>
          </cell>
          <cell r="E88">
            <v>1246.980253448276</v>
          </cell>
          <cell r="F88">
            <v>7810.0342189655175</v>
          </cell>
          <cell r="G88">
            <v>0.15</v>
          </cell>
        </row>
        <row r="89">
          <cell r="B89" t="str">
            <v>SOPORTE MENSULA CSN 100mm GC  CM556103</v>
          </cell>
          <cell r="C89" t="str">
            <v>UN</v>
          </cell>
          <cell r="D89">
            <v>12341.394956896555</v>
          </cell>
          <cell r="E89">
            <v>2344.8650418103452</v>
          </cell>
          <cell r="F89">
            <v>14686.259998706901</v>
          </cell>
          <cell r="G89">
            <v>1.4</v>
          </cell>
        </row>
        <row r="90">
          <cell r="B90" t="str">
            <v>SOPORTE MENSULA CSN 100mm GS  CM556100</v>
          </cell>
          <cell r="C90" t="str">
            <v>UN</v>
          </cell>
          <cell r="D90">
            <v>7775.7921982758626</v>
          </cell>
          <cell r="E90">
            <v>1477.4005176724138</v>
          </cell>
          <cell r="F90">
            <v>9253.1927159482766</v>
          </cell>
          <cell r="G90">
            <v>1.4</v>
          </cell>
        </row>
        <row r="91">
          <cell r="B91" t="str">
            <v>SOPORTE MENSULA CSN 200mm GC  CM556123</v>
          </cell>
          <cell r="C91" t="str">
            <v>UN</v>
          </cell>
          <cell r="D91">
            <v>13696.808275862069</v>
          </cell>
          <cell r="E91">
            <v>2602.3935724137932</v>
          </cell>
          <cell r="F91">
            <v>16299.201848275863</v>
          </cell>
          <cell r="G91">
            <v>1.8</v>
          </cell>
        </row>
        <row r="92">
          <cell r="B92" t="str">
            <v>SOPORTE MENSULA CSN 200mm GS  CM556120</v>
          </cell>
          <cell r="C92" t="str">
            <v>UN</v>
          </cell>
          <cell r="D92">
            <v>9131.2055172413802</v>
          </cell>
          <cell r="E92">
            <v>1734.9290482758622</v>
          </cell>
          <cell r="F92">
            <v>10866.134565517243</v>
          </cell>
          <cell r="G92">
            <v>1.8</v>
          </cell>
        </row>
        <row r="93">
          <cell r="B93" t="str">
            <v>SOPORTE MENSULA CSN 300mm GC  CM556133</v>
          </cell>
          <cell r="C93" t="str">
            <v>UN</v>
          </cell>
          <cell r="D93">
            <v>16050.947198275864</v>
          </cell>
          <cell r="E93">
            <v>3049.679967672414</v>
          </cell>
          <cell r="F93">
            <v>19100.627165948277</v>
          </cell>
          <cell r="G93">
            <v>2.2000000000000002</v>
          </cell>
        </row>
        <row r="94">
          <cell r="B94" t="str">
            <v>SOPORTE MENSULA CSN 300mm GS  CM556130</v>
          </cell>
          <cell r="C94" t="str">
            <v>UN</v>
          </cell>
          <cell r="D94">
            <v>12912.095301724139</v>
          </cell>
          <cell r="E94">
            <v>2453.2981073275864</v>
          </cell>
          <cell r="F94">
            <v>15365.393409051725</v>
          </cell>
          <cell r="G94">
            <v>2.25</v>
          </cell>
        </row>
        <row r="95">
          <cell r="B95" t="str">
            <v>SOPORTE PIEAMIGO X40cm</v>
          </cell>
          <cell r="C95" t="str">
            <v>UN</v>
          </cell>
          <cell r="D95">
            <v>13732.001463793105</v>
          </cell>
          <cell r="E95">
            <v>2609.0802781206899</v>
          </cell>
          <cell r="F95">
            <v>16341.081741913795</v>
          </cell>
          <cell r="G95">
            <v>0.8</v>
          </cell>
        </row>
        <row r="96">
          <cell r="B96" t="str">
            <v>SOPORTE PELDAÑO 10cm</v>
          </cell>
          <cell r="C96" t="str">
            <v>UN</v>
          </cell>
          <cell r="D96">
            <v>2166.7589758620688</v>
          </cell>
          <cell r="E96">
            <v>411.68420541379311</v>
          </cell>
          <cell r="F96">
            <v>2578.4431812758621</v>
          </cell>
          <cell r="G96">
            <v>0.159</v>
          </cell>
        </row>
        <row r="97">
          <cell r="B97" t="str">
            <v>SOPORTE PELDAÑO 20cm</v>
          </cell>
          <cell r="C97" t="str">
            <v>UN</v>
          </cell>
          <cell r="D97">
            <v>3085.5865310344825</v>
          </cell>
          <cell r="E97">
            <v>586.26144089655168</v>
          </cell>
          <cell r="F97">
            <v>3671.8479719310344</v>
          </cell>
          <cell r="G97">
            <v>0.23799999999999999</v>
          </cell>
        </row>
        <row r="98">
          <cell r="B98" t="str">
            <v>SOPORTE PELDAÑO 30cm</v>
          </cell>
          <cell r="C98" t="str">
            <v>UN</v>
          </cell>
          <cell r="D98">
            <v>4065.2887896551724</v>
          </cell>
          <cell r="E98">
            <v>772.40487003448277</v>
          </cell>
          <cell r="F98">
            <v>4837.6936596896549</v>
          </cell>
          <cell r="G98">
            <v>0.318</v>
          </cell>
        </row>
        <row r="99">
          <cell r="B99" t="str">
            <v>SOPORTE PELDAÑO 40cm</v>
          </cell>
          <cell r="C99" t="str">
            <v>UN</v>
          </cell>
          <cell r="D99">
            <v>5098.256413793104</v>
          </cell>
          <cell r="E99">
            <v>968.66871862068979</v>
          </cell>
          <cell r="F99">
            <v>6066.925132413794</v>
          </cell>
          <cell r="G99">
            <v>0.39700000000000002</v>
          </cell>
        </row>
        <row r="100">
          <cell r="B100" t="str">
            <v>SOPORTE PELDAÑO 50cm</v>
          </cell>
          <cell r="C100" t="str">
            <v>UN</v>
          </cell>
          <cell r="D100">
            <v>6105.5425224137934</v>
          </cell>
          <cell r="E100">
            <v>1160.0530792586208</v>
          </cell>
          <cell r="F100">
            <v>7265.595601672414</v>
          </cell>
          <cell r="G100">
            <v>0.47599999999999998</v>
          </cell>
        </row>
        <row r="101">
          <cell r="B101" t="str">
            <v>SOPORTE PELDAÑO 60cm</v>
          </cell>
          <cell r="C101" t="str">
            <v>UN</v>
          </cell>
          <cell r="D101">
            <v>7115.6821327586213</v>
          </cell>
          <cell r="E101">
            <v>1351.9796052241381</v>
          </cell>
          <cell r="F101">
            <v>8467.6617379827585</v>
          </cell>
          <cell r="G101">
            <v>0.55600000000000005</v>
          </cell>
        </row>
        <row r="102">
          <cell r="B102" t="str">
            <v>Elementos de fijación bandeja portacables</v>
          </cell>
          <cell r="C102">
            <v>0</v>
          </cell>
          <cell r="D102">
            <v>13240.248</v>
          </cell>
          <cell r="E102">
            <v>2515.6471200000001</v>
          </cell>
          <cell r="F102">
            <v>15755.895119999999</v>
          </cell>
          <cell r="G102">
            <v>0</v>
          </cell>
        </row>
        <row r="103">
          <cell r="B103" t="str">
            <v>Perfil Mekano para fijación de Riel de 2 x 4 cms</v>
          </cell>
          <cell r="C103" t="str">
            <v>ml</v>
          </cell>
          <cell r="D103">
            <v>6255.8089999999993</v>
          </cell>
          <cell r="E103">
            <v>1188.6037099999999</v>
          </cell>
          <cell r="F103">
            <v>7444.4127099999987</v>
          </cell>
          <cell r="G103">
            <v>0.47599999999999998</v>
          </cell>
        </row>
        <row r="104">
          <cell r="B104" t="str">
            <v xml:space="preserve">CABLEADO </v>
          </cell>
          <cell r="C104">
            <v>0</v>
          </cell>
          <cell r="D104">
            <v>0</v>
          </cell>
          <cell r="E104">
            <v>0</v>
          </cell>
          <cell r="F104">
            <v>0</v>
          </cell>
          <cell r="G104">
            <v>0</v>
          </cell>
        </row>
        <row r="105">
          <cell r="B105" t="str">
            <v>ALAMBRE THHN-THWN 12</v>
          </cell>
          <cell r="C105" t="str">
            <v>ML</v>
          </cell>
          <cell r="D105">
            <v>831.5506231999999</v>
          </cell>
          <cell r="E105">
            <v>157.99461840799998</v>
          </cell>
          <cell r="F105">
            <v>989.54524160799986</v>
          </cell>
          <cell r="G105">
            <v>3.6999999999999998E-2</v>
          </cell>
        </row>
        <row r="106">
          <cell r="B106" t="str">
            <v>ALAMBRE THHN-THWN 14</v>
          </cell>
          <cell r="C106" t="str">
            <v>ML</v>
          </cell>
          <cell r="D106">
            <v>577.02261759999999</v>
          </cell>
          <cell r="E106">
            <v>109.634297344</v>
          </cell>
          <cell r="F106">
            <v>686.65691494399994</v>
          </cell>
          <cell r="G106">
            <v>3.5000000000000003E-2</v>
          </cell>
        </row>
        <row r="107">
          <cell r="B107" t="str">
            <v>ALAMBRE THHN-THWN 10</v>
          </cell>
          <cell r="C107" t="str">
            <v>ML</v>
          </cell>
          <cell r="D107">
            <v>1337.1389504000001</v>
          </cell>
          <cell r="E107">
            <v>254.05640057600002</v>
          </cell>
          <cell r="F107">
            <v>1591.1953509760001</v>
          </cell>
          <cell r="G107">
            <v>5.8999999999999997E-2</v>
          </cell>
        </row>
        <row r="108">
          <cell r="B108" t="str">
            <v>ALAMBRE THHN-THWN 8</v>
          </cell>
          <cell r="C108" t="str">
            <v>ML</v>
          </cell>
          <cell r="D108">
            <v>2129.1579760000004</v>
          </cell>
          <cell r="E108">
            <v>404.5400154400001</v>
          </cell>
          <cell r="F108">
            <v>2533.6979914400004</v>
          </cell>
          <cell r="G108">
            <v>9.5000000000000001E-2</v>
          </cell>
        </row>
        <row r="109">
          <cell r="B109" t="str">
            <v>Alambrón de aluminio de 8mm de diámetro</v>
          </cell>
          <cell r="C109" t="str">
            <v>ML</v>
          </cell>
          <cell r="D109">
            <v>2262.0858626666663</v>
          </cell>
          <cell r="E109">
            <v>429.79631390666663</v>
          </cell>
          <cell r="F109">
            <v>2691.8821765733328</v>
          </cell>
          <cell r="G109">
            <v>3.6999999999999998E-2</v>
          </cell>
        </row>
        <row r="110">
          <cell r="B110" t="str">
            <v>Alambre Guía Galvanizado Cal. 14</v>
          </cell>
          <cell r="C110" t="str">
            <v>ML</v>
          </cell>
          <cell r="D110">
            <v>107.61777931034484</v>
          </cell>
          <cell r="E110">
            <v>20.44737806896552</v>
          </cell>
          <cell r="F110">
            <v>128.06515737931036</v>
          </cell>
          <cell r="G110">
            <v>2.7439999999999999E-2</v>
          </cell>
        </row>
        <row r="111">
          <cell r="B111" t="str">
            <v>ALAMBRE DESNUDO No. 12AWG</v>
          </cell>
          <cell r="C111" t="str">
            <v>ML</v>
          </cell>
          <cell r="D111">
            <v>785.77719439999987</v>
          </cell>
          <cell r="E111">
            <v>149.29766693599998</v>
          </cell>
          <cell r="F111">
            <v>935.07486133599991</v>
          </cell>
          <cell r="G111">
            <v>2.9399999999999999E-2</v>
          </cell>
        </row>
        <row r="112">
          <cell r="B112" t="str">
            <v>CABLE DESNUDO No. 8AWG</v>
          </cell>
          <cell r="C112" t="str">
            <v>ML</v>
          </cell>
          <cell r="D112">
            <v>2260.2364312000004</v>
          </cell>
          <cell r="E112">
            <v>429.4449219280001</v>
          </cell>
          <cell r="F112">
            <v>2689.6813531280004</v>
          </cell>
          <cell r="G112">
            <v>7.5900000000000009E-2</v>
          </cell>
        </row>
        <row r="113">
          <cell r="B113" t="str">
            <v>Cable desnudo cobre N°6 AWG</v>
          </cell>
          <cell r="C113" t="str">
            <v>ML</v>
          </cell>
          <cell r="D113">
            <v>3493.3448616000001</v>
          </cell>
          <cell r="E113">
            <v>663.735523704</v>
          </cell>
          <cell r="F113">
            <v>4157.0803853039997</v>
          </cell>
          <cell r="G113">
            <v>0.121</v>
          </cell>
        </row>
        <row r="114">
          <cell r="B114" t="str">
            <v>CABLE DESNUDO No 4</v>
          </cell>
          <cell r="C114" t="str">
            <v>ML</v>
          </cell>
          <cell r="D114">
            <v>5377.6843471999991</v>
          </cell>
          <cell r="E114">
            <v>1021.7600259679998</v>
          </cell>
          <cell r="F114">
            <v>6399.4443731679985</v>
          </cell>
          <cell r="G114">
            <v>0.192</v>
          </cell>
        </row>
        <row r="115">
          <cell r="B115" t="str">
            <v>CABLE DESNUDO No 2</v>
          </cell>
          <cell r="C115" t="str">
            <v>ML</v>
          </cell>
          <cell r="D115">
            <v>8652.5651167999986</v>
          </cell>
          <cell r="E115">
            <v>1643.9873721919998</v>
          </cell>
          <cell r="F115">
            <v>10296.552488991998</v>
          </cell>
          <cell r="G115">
            <v>0.31</v>
          </cell>
        </row>
        <row r="116">
          <cell r="B116" t="str">
            <v>CABLE DESNUDO 1/0</v>
          </cell>
          <cell r="C116" t="str">
            <v>ML</v>
          </cell>
          <cell r="D116">
            <v>13535.757725599999</v>
          </cell>
          <cell r="E116">
            <v>2571.7939678639996</v>
          </cell>
          <cell r="F116">
            <v>16107.551693463998</v>
          </cell>
          <cell r="G116">
            <v>0.49</v>
          </cell>
        </row>
        <row r="117">
          <cell r="B117" t="str">
            <v>CABLE DESNUDO 2/0</v>
          </cell>
          <cell r="C117" t="str">
            <v>ML</v>
          </cell>
          <cell r="D117">
            <v>17104.004561600002</v>
          </cell>
          <cell r="E117">
            <v>3249.7608667040004</v>
          </cell>
          <cell r="F117">
            <v>20353.765428304003</v>
          </cell>
          <cell r="G117">
            <v>0.62</v>
          </cell>
        </row>
        <row r="118">
          <cell r="B118" t="str">
            <v>CABLE DESNUDO 4/0</v>
          </cell>
          <cell r="C118" t="str">
            <v>ML</v>
          </cell>
          <cell r="D118">
            <v>26802.423172800001</v>
          </cell>
          <cell r="E118">
            <v>5092.460402832</v>
          </cell>
          <cell r="F118">
            <v>31894.883575632</v>
          </cell>
          <cell r="G118">
            <v>0.97</v>
          </cell>
        </row>
        <row r="119">
          <cell r="B119" t="str">
            <v>CABLE ENCAUCHETADO ST-C 2x10</v>
          </cell>
          <cell r="C119" t="str">
            <v>ML</v>
          </cell>
          <cell r="D119">
            <v>4204.9136183999999</v>
          </cell>
          <cell r="E119">
            <v>798.93358749599997</v>
          </cell>
          <cell r="F119">
            <v>5003.8472058959997</v>
          </cell>
          <cell r="G119">
            <v>0.21</v>
          </cell>
        </row>
        <row r="120">
          <cell r="B120" t="str">
            <v>CABLE ENCAUCHETADO ST-C 2x12</v>
          </cell>
          <cell r="C120" t="str">
            <v>ML</v>
          </cell>
          <cell r="D120">
            <v>3117.4479160000001</v>
          </cell>
          <cell r="E120">
            <v>592.31510404000005</v>
          </cell>
          <cell r="F120">
            <v>3709.7630200399999</v>
          </cell>
          <cell r="G120">
            <v>0.14299999999999999</v>
          </cell>
        </row>
        <row r="121">
          <cell r="B121" t="str">
            <v>CABLE ENCAUCHETADO ST-C 2x14</v>
          </cell>
          <cell r="C121" t="str">
            <v>ML</v>
          </cell>
          <cell r="D121">
            <v>2292.8326607999998</v>
          </cell>
          <cell r="E121">
            <v>435.63820555199993</v>
          </cell>
          <cell r="F121">
            <v>2728.4708663519996</v>
          </cell>
          <cell r="G121">
            <v>0.105</v>
          </cell>
        </row>
        <row r="122">
          <cell r="B122" t="str">
            <v>CABLE ENCAUCHETADO ST-C 2x16</v>
          </cell>
          <cell r="C122" t="str">
            <v>ML</v>
          </cell>
          <cell r="D122">
            <v>1443.2500808000002</v>
          </cell>
          <cell r="E122">
            <v>274.21751535200002</v>
          </cell>
          <cell r="F122">
            <v>1717.4675961520002</v>
          </cell>
          <cell r="G122">
            <v>0.1</v>
          </cell>
        </row>
        <row r="123">
          <cell r="B123" t="str">
            <v>CABLE ENCAUCHETADO ST-C 2x18</v>
          </cell>
          <cell r="C123" t="str">
            <v>ML</v>
          </cell>
          <cell r="D123">
            <v>1061.8048408000002</v>
          </cell>
          <cell r="E123">
            <v>201.74291975200003</v>
          </cell>
          <cell r="F123">
            <v>1263.5477605520002</v>
          </cell>
          <cell r="G123">
            <v>0.09</v>
          </cell>
        </row>
        <row r="124">
          <cell r="B124" t="str">
            <v>CABLE ENCAUCHETADO ST-C 3x8</v>
          </cell>
          <cell r="C124" t="str">
            <v>ML</v>
          </cell>
          <cell r="D124">
            <v>9480.5172000000002</v>
          </cell>
          <cell r="E124">
            <v>1801.298268</v>
          </cell>
          <cell r="F124">
            <v>11281.815468000001</v>
          </cell>
          <cell r="G124">
            <v>0.443</v>
          </cell>
        </row>
        <row r="125">
          <cell r="B125" t="str">
            <v>CABLE ENCAUCHETADO ST-C 3x10</v>
          </cell>
          <cell r="C125" t="str">
            <v>ML</v>
          </cell>
          <cell r="D125">
            <v>5587.8259976000008</v>
          </cell>
          <cell r="E125">
            <v>1061.6869395440001</v>
          </cell>
          <cell r="F125">
            <v>6649.5129371440007</v>
          </cell>
          <cell r="G125">
            <v>0.26500000000000001</v>
          </cell>
        </row>
        <row r="126">
          <cell r="B126" t="str">
            <v>CABLE ENCAUCHETADO ST-C 3x12</v>
          </cell>
          <cell r="C126" t="str">
            <v>ML</v>
          </cell>
          <cell r="D126">
            <v>3978.8206215999999</v>
          </cell>
          <cell r="E126">
            <v>755.97591810400002</v>
          </cell>
          <cell r="F126">
            <v>4734.7965397039998</v>
          </cell>
          <cell r="G126">
            <v>0.17799999999999999</v>
          </cell>
        </row>
        <row r="127">
          <cell r="B127" t="str">
            <v>CABLE ENCAUCHETADO ST-C 3x14</v>
          </cell>
          <cell r="C127" t="str">
            <v>ML</v>
          </cell>
          <cell r="D127">
            <v>2819.9206288</v>
          </cell>
          <cell r="E127">
            <v>535.78491947199996</v>
          </cell>
          <cell r="F127">
            <v>3355.7055482719998</v>
          </cell>
          <cell r="G127">
            <v>0.129</v>
          </cell>
        </row>
        <row r="128">
          <cell r="B128" t="str">
            <v>CABLE ENCAUCHETADO ST-C 3x16</v>
          </cell>
          <cell r="C128" t="str">
            <v>ML</v>
          </cell>
          <cell r="D128">
            <v>1878.0976544</v>
          </cell>
          <cell r="E128">
            <v>356.83855433600002</v>
          </cell>
          <cell r="F128">
            <v>2234.936208736</v>
          </cell>
          <cell r="G128">
            <v>0.12</v>
          </cell>
        </row>
        <row r="129">
          <cell r="B129" t="str">
            <v>CABLE ENCAUCHETADO ST-C 3x18</v>
          </cell>
          <cell r="C129" t="str">
            <v>ML</v>
          </cell>
          <cell r="D129">
            <v>1443.2500808000002</v>
          </cell>
          <cell r="E129">
            <v>274.21751535200002</v>
          </cell>
          <cell r="F129">
            <v>1717.4675961520002</v>
          </cell>
          <cell r="G129">
            <v>0.12</v>
          </cell>
        </row>
        <row r="130">
          <cell r="B130" t="str">
            <v>CABLE ENCAUCHETADO ST-C 4x6</v>
          </cell>
          <cell r="C130" t="str">
            <v>ML</v>
          </cell>
          <cell r="D130">
            <v>18242.098450400001</v>
          </cell>
          <cell r="E130">
            <v>3465.9987055760002</v>
          </cell>
          <cell r="F130">
            <v>21708.097155976</v>
          </cell>
          <cell r="G130">
            <v>0.78500000000000003</v>
          </cell>
        </row>
        <row r="131">
          <cell r="B131" t="str">
            <v>CABLE ENCAUCHETADO ST-C 4x8</v>
          </cell>
          <cell r="C131" t="str">
            <v>ML</v>
          </cell>
          <cell r="D131">
            <v>11745.739244799999</v>
          </cell>
          <cell r="E131">
            <v>2231.6904565119999</v>
          </cell>
          <cell r="F131">
            <v>13977.429701311999</v>
          </cell>
          <cell r="G131">
            <v>0.54800000000000004</v>
          </cell>
        </row>
        <row r="132">
          <cell r="B132" t="str">
            <v>CABLE ENCAUCHETADO ST-C 4x10</v>
          </cell>
          <cell r="C132" t="str">
            <v>ML</v>
          </cell>
          <cell r="D132">
            <v>7674.5556999999999</v>
          </cell>
          <cell r="E132">
            <v>1458.165583</v>
          </cell>
          <cell r="F132">
            <v>9132.7212829999989</v>
          </cell>
          <cell r="G132">
            <v>0.33</v>
          </cell>
        </row>
        <row r="133">
          <cell r="B133" t="str">
            <v>CABLE ENCAUCHETADO ST-C 4x12</v>
          </cell>
          <cell r="C133" t="str">
            <v>ML</v>
          </cell>
          <cell r="D133">
            <v>4894.9827344000014</v>
          </cell>
          <cell r="E133">
            <v>930.0467195360003</v>
          </cell>
          <cell r="F133">
            <v>5825.029453936002</v>
          </cell>
          <cell r="G133">
            <v>0.22</v>
          </cell>
        </row>
        <row r="134">
          <cell r="B134" t="str">
            <v>CABLE ENCAUCHETADO ST-C 4x14</v>
          </cell>
          <cell r="C134" t="str">
            <v>ML</v>
          </cell>
          <cell r="D134">
            <v>3387.2337312</v>
          </cell>
          <cell r="E134">
            <v>643.57440892800003</v>
          </cell>
          <cell r="F134">
            <v>4030.8081401280001</v>
          </cell>
          <cell r="G134">
            <v>0.157</v>
          </cell>
        </row>
        <row r="135">
          <cell r="B135" t="str">
            <v>CABLE ENCAUCHETADO ST-C 4x16</v>
          </cell>
          <cell r="C135" t="str">
            <v>ML</v>
          </cell>
          <cell r="D135">
            <v>2305.3163232000002</v>
          </cell>
          <cell r="E135">
            <v>438.01010140800003</v>
          </cell>
          <cell r="F135">
            <v>2743.3264246080003</v>
          </cell>
          <cell r="G135">
            <v>9.8000000000000004E-2</v>
          </cell>
        </row>
        <row r="136">
          <cell r="B136" t="str">
            <v>CABLE ENCAUCHETADO ST-C 4x18</v>
          </cell>
          <cell r="C136" t="str">
            <v>ML</v>
          </cell>
          <cell r="D136">
            <v>1835.0983727999999</v>
          </cell>
          <cell r="E136">
            <v>348.66869083199998</v>
          </cell>
          <cell r="F136">
            <v>2183.7670636319999</v>
          </cell>
          <cell r="G136">
            <v>0.1</v>
          </cell>
        </row>
        <row r="137">
          <cell r="B137" t="str">
            <v>CABLE ENCAUCHETADO ST-C 5x10</v>
          </cell>
          <cell r="C137" t="str">
            <v>ML</v>
          </cell>
          <cell r="D137">
            <v>21191.826050266664</v>
          </cell>
          <cell r="E137">
            <v>4026.446949550666</v>
          </cell>
          <cell r="F137">
            <v>25218.272999817331</v>
          </cell>
          <cell r="G137">
            <v>0.41299999999999998</v>
          </cell>
        </row>
        <row r="138">
          <cell r="B138" t="str">
            <v>CABLE ENCAUCHETADO ST-C 5x12</v>
          </cell>
          <cell r="C138" t="str">
            <v>ML</v>
          </cell>
          <cell r="D138">
            <v>15701.904330933332</v>
          </cell>
          <cell r="E138">
            <v>2983.361822877333</v>
          </cell>
          <cell r="F138">
            <v>18685.266153810666</v>
          </cell>
          <cell r="G138">
            <v>0.27500000000000002</v>
          </cell>
        </row>
        <row r="139">
          <cell r="B139" t="str">
            <v>CABLE SINTOX 10</v>
          </cell>
          <cell r="C139">
            <v>0</v>
          </cell>
          <cell r="D139">
            <v>1738.6967576000002</v>
          </cell>
          <cell r="E139">
            <v>330.35238394400005</v>
          </cell>
          <cell r="F139">
            <v>2069.0491415440001</v>
          </cell>
          <cell r="G139">
            <v>0.35599999999999998</v>
          </cell>
        </row>
        <row r="140">
          <cell r="B140" t="str">
            <v>CABLE SINTOX 12</v>
          </cell>
          <cell r="C140">
            <v>0</v>
          </cell>
          <cell r="D140">
            <v>1201.8992744</v>
          </cell>
          <cell r="E140">
            <v>228.36086213600001</v>
          </cell>
          <cell r="F140">
            <v>1430.2601365359999</v>
          </cell>
          <cell r="G140">
            <v>0.35599999999999998</v>
          </cell>
        </row>
        <row r="141">
          <cell r="B141" t="str">
            <v>CABLE THHN-THWN 14</v>
          </cell>
          <cell r="C141" t="str">
            <v>ML</v>
          </cell>
          <cell r="D141">
            <v>764.97109039999998</v>
          </cell>
          <cell r="E141">
            <v>145.34450717600001</v>
          </cell>
          <cell r="F141">
            <v>910.31559757599996</v>
          </cell>
          <cell r="G141">
            <v>0.35599999999999998</v>
          </cell>
        </row>
        <row r="142">
          <cell r="B142" t="str">
            <v>CABLE THHN-THWN 12</v>
          </cell>
          <cell r="C142" t="str">
            <v>ML</v>
          </cell>
          <cell r="D142">
            <v>1093.0139967999999</v>
          </cell>
          <cell r="E142">
            <v>207.67265939199999</v>
          </cell>
          <cell r="F142">
            <v>1300.6866561919999</v>
          </cell>
          <cell r="G142">
            <v>0.35599999999999998</v>
          </cell>
        </row>
        <row r="143">
          <cell r="B143" t="str">
            <v>CABLE THHN-THWN 10</v>
          </cell>
          <cell r="C143" t="str">
            <v>ML</v>
          </cell>
          <cell r="D143">
            <v>1580.5703672</v>
          </cell>
          <cell r="E143">
            <v>300.30836976799998</v>
          </cell>
          <cell r="F143">
            <v>1880.8787369679999</v>
          </cell>
          <cell r="G143">
            <v>5.8000000000000003E-2</v>
          </cell>
        </row>
        <row r="144">
          <cell r="B144" t="str">
            <v>CABLE THHN-THWN 8</v>
          </cell>
          <cell r="C144" t="str">
            <v>ML</v>
          </cell>
          <cell r="D144">
            <v>2344.8479207999999</v>
          </cell>
          <cell r="E144">
            <v>445.52110495199997</v>
          </cell>
          <cell r="F144">
            <v>2790.3690257519997</v>
          </cell>
          <cell r="G144">
            <v>9.6000000000000002E-2</v>
          </cell>
        </row>
        <row r="145">
          <cell r="B145" t="str">
            <v>CABLE THHN-THWN 6</v>
          </cell>
          <cell r="C145" t="str">
            <v>ML</v>
          </cell>
          <cell r="D145">
            <v>3828.323136</v>
          </cell>
          <cell r="E145">
            <v>727.38139583999998</v>
          </cell>
          <cell r="F145">
            <v>4555.7045318399996</v>
          </cell>
          <cell r="G145">
            <v>0.14499999999999999</v>
          </cell>
        </row>
        <row r="146">
          <cell r="B146" t="str">
            <v>CABLE THHN-THWN 4</v>
          </cell>
          <cell r="C146" t="str">
            <v>ML</v>
          </cell>
          <cell r="D146">
            <v>5585.7453871999996</v>
          </cell>
          <cell r="E146">
            <v>1061.291623568</v>
          </cell>
          <cell r="F146">
            <v>6647.0370107679992</v>
          </cell>
          <cell r="G146">
            <v>0.23200000000000001</v>
          </cell>
        </row>
        <row r="147">
          <cell r="B147" t="str">
            <v>CABLE THHN-THWN 2</v>
          </cell>
          <cell r="C147" t="str">
            <v>ML</v>
          </cell>
          <cell r="D147">
            <v>8663.6617055999996</v>
          </cell>
          <cell r="E147">
            <v>1646.095724064</v>
          </cell>
          <cell r="F147">
            <v>10309.757429664</v>
          </cell>
          <cell r="G147">
            <v>0.35599999999999998</v>
          </cell>
        </row>
        <row r="148">
          <cell r="B148" t="str">
            <v>CABLE THHN-THWN 1/0</v>
          </cell>
          <cell r="C148" t="str">
            <v>ML</v>
          </cell>
          <cell r="D148">
            <v>14154.392551200001</v>
          </cell>
          <cell r="E148">
            <v>2689.3345847280002</v>
          </cell>
          <cell r="F148">
            <v>16843.727135928002</v>
          </cell>
          <cell r="G148">
            <v>0.55600000000000005</v>
          </cell>
        </row>
        <row r="149">
          <cell r="B149" t="str">
            <v>CABLE THHN-THWN 2/0</v>
          </cell>
          <cell r="C149" t="str">
            <v>ML</v>
          </cell>
          <cell r="D149">
            <v>17688.656083999998</v>
          </cell>
          <cell r="E149">
            <v>3360.8446559599997</v>
          </cell>
          <cell r="F149">
            <v>21049.50073996</v>
          </cell>
          <cell r="G149">
            <v>0.69099999999999995</v>
          </cell>
        </row>
        <row r="150">
          <cell r="B150" t="str">
            <v>CABLE THHN-THWN 4/0</v>
          </cell>
          <cell r="C150" t="str">
            <v>ML</v>
          </cell>
          <cell r="D150">
            <v>27713.730528</v>
          </cell>
          <cell r="E150">
            <v>5265.6088003200002</v>
          </cell>
          <cell r="F150">
            <v>32979.339328319998</v>
          </cell>
          <cell r="G150">
            <v>1.0720000000000001</v>
          </cell>
        </row>
        <row r="151">
          <cell r="B151" t="str">
            <v>TERMINALES, CONECTORES, PRENSAESTOPAS</v>
          </cell>
          <cell r="C151">
            <v>0</v>
          </cell>
          <cell r="D151">
            <v>0</v>
          </cell>
          <cell r="E151">
            <v>0</v>
          </cell>
          <cell r="F151">
            <v>0</v>
          </cell>
          <cell r="G151">
            <v>0</v>
          </cell>
        </row>
        <row r="152">
          <cell r="B152" t="str">
            <v>TERMINAL P/PONCHAR   8 AWG</v>
          </cell>
          <cell r="C152">
            <v>0</v>
          </cell>
          <cell r="D152">
            <v>1324.0247999999999</v>
          </cell>
          <cell r="E152">
            <v>251.56471199999999</v>
          </cell>
          <cell r="F152">
            <v>1575.589512</v>
          </cell>
          <cell r="G152">
            <v>0.05</v>
          </cell>
        </row>
        <row r="153">
          <cell r="B153" t="str">
            <v>TERMINAL P/PONCHAR 1/0 AWG</v>
          </cell>
          <cell r="C153">
            <v>0</v>
          </cell>
          <cell r="D153">
            <v>5516.7699999999995</v>
          </cell>
          <cell r="E153">
            <v>1048.1862999999998</v>
          </cell>
          <cell r="F153">
            <v>6564.9562999999998</v>
          </cell>
          <cell r="G153">
            <v>0.05</v>
          </cell>
        </row>
        <row r="154">
          <cell r="B154" t="str">
            <v>TERMINAL P/PONCHAR 10  AWG</v>
          </cell>
          <cell r="C154">
            <v>0</v>
          </cell>
          <cell r="D154">
            <v>772.34780000000001</v>
          </cell>
          <cell r="E154">
            <v>146.746082</v>
          </cell>
          <cell r="F154">
            <v>919.09388200000001</v>
          </cell>
          <cell r="G154">
            <v>0</v>
          </cell>
        </row>
        <row r="155">
          <cell r="B155" t="str">
            <v>TERMINAL P/PONCHAR 2 AWG</v>
          </cell>
          <cell r="C155">
            <v>0</v>
          </cell>
          <cell r="D155">
            <v>2537.7141999999999</v>
          </cell>
          <cell r="E155">
            <v>482.16569799999996</v>
          </cell>
          <cell r="F155">
            <v>3019.8798979999997</v>
          </cell>
          <cell r="G155">
            <v>0.05</v>
          </cell>
        </row>
        <row r="156">
          <cell r="B156" t="str">
            <v>TERMINAL P/PONCHAR 2/0 AWG</v>
          </cell>
          <cell r="C156">
            <v>0</v>
          </cell>
          <cell r="D156">
            <v>6620.1239999999998</v>
          </cell>
          <cell r="E156">
            <v>1257.82356</v>
          </cell>
          <cell r="F156">
            <v>7877.9475599999996</v>
          </cell>
          <cell r="G156">
            <v>0</v>
          </cell>
        </row>
        <row r="157">
          <cell r="B157" t="str">
            <v>TERMINAL P/PONCHAR 4 AWG</v>
          </cell>
          <cell r="C157">
            <v>0</v>
          </cell>
          <cell r="D157">
            <v>1599.8633</v>
          </cell>
          <cell r="E157">
            <v>303.97402699999998</v>
          </cell>
          <cell r="F157">
            <v>1903.837327</v>
          </cell>
          <cell r="G157">
            <v>0</v>
          </cell>
        </row>
        <row r="158">
          <cell r="B158" t="str">
            <v>TERMINAL P/PONCHAR 4/0 AWG</v>
          </cell>
          <cell r="C158">
            <v>0</v>
          </cell>
          <cell r="D158">
            <v>9930.1859999999997</v>
          </cell>
          <cell r="E158">
            <v>1886.73534</v>
          </cell>
          <cell r="F158">
            <v>11816.921339999999</v>
          </cell>
          <cell r="G158">
            <v>0.05</v>
          </cell>
        </row>
        <row r="159">
          <cell r="B159" t="str">
            <v>TERMINAL P/PONCHAR 6 AWG</v>
          </cell>
          <cell r="C159">
            <v>0</v>
          </cell>
          <cell r="D159">
            <v>1434.3601999999998</v>
          </cell>
          <cell r="E159">
            <v>272.52843799999999</v>
          </cell>
          <cell r="F159">
            <v>1706.8886379999999</v>
          </cell>
          <cell r="G159">
            <v>0.05</v>
          </cell>
        </row>
        <row r="160">
          <cell r="B160" t="str">
            <v>CONECTOR 3M AUTODESFORRE 560 AZUL</v>
          </cell>
          <cell r="C160">
            <v>0</v>
          </cell>
          <cell r="D160">
            <v>482.16569800000002</v>
          </cell>
          <cell r="E160">
            <v>91.611482620000004</v>
          </cell>
          <cell r="F160">
            <v>573.77718062000008</v>
          </cell>
          <cell r="G160">
            <v>0</v>
          </cell>
        </row>
        <row r="161">
          <cell r="B161" t="str">
            <v>CONECTOR 3M AUTODESFORRE 562 AMARILL</v>
          </cell>
          <cell r="C161">
            <v>0</v>
          </cell>
          <cell r="D161">
            <v>688.49289599999997</v>
          </cell>
          <cell r="E161">
            <v>130.81365023999999</v>
          </cell>
          <cell r="F161">
            <v>819.30654623999999</v>
          </cell>
          <cell r="G161">
            <v>0</v>
          </cell>
        </row>
        <row r="162">
          <cell r="B162" t="str">
            <v>Conector a la bandeja portacables del cable de puesta a tierra..</v>
          </cell>
          <cell r="C162">
            <v>0</v>
          </cell>
          <cell r="D162">
            <v>5516.7699999999995</v>
          </cell>
          <cell r="E162">
            <v>1048.1862999999998</v>
          </cell>
          <cell r="F162">
            <v>6564.9562999999998</v>
          </cell>
          <cell r="G162">
            <v>0</v>
          </cell>
        </row>
        <row r="163">
          <cell r="B163" t="str">
            <v>CONECTOR RECTO 1" USA COOPEX</v>
          </cell>
          <cell r="C163">
            <v>0</v>
          </cell>
          <cell r="D163">
            <v>5233.2693194444446</v>
          </cell>
          <cell r="E163">
            <v>994.3211706944445</v>
          </cell>
          <cell r="F163">
            <v>6227.5904901388894</v>
          </cell>
          <cell r="G163">
            <v>0</v>
          </cell>
        </row>
        <row r="164">
          <cell r="B164" t="str">
            <v>CONECTOR RESORTE AZUL 12-16</v>
          </cell>
          <cell r="C164">
            <v>0</v>
          </cell>
          <cell r="D164">
            <v>2096.3725999999997</v>
          </cell>
          <cell r="E164">
            <v>398.31079399999993</v>
          </cell>
          <cell r="F164">
            <v>2494.6833939999997</v>
          </cell>
          <cell r="G164">
            <v>0</v>
          </cell>
        </row>
        <row r="165">
          <cell r="B165" t="str">
            <v>CONECTOR RESORTE AZUL/GRIS 14-6 3M</v>
          </cell>
          <cell r="C165">
            <v>0</v>
          </cell>
          <cell r="D165">
            <v>943.36766999999998</v>
          </cell>
          <cell r="E165">
            <v>179.23985730000001</v>
          </cell>
          <cell r="F165">
            <v>1122.6075272999999</v>
          </cell>
          <cell r="G165">
            <v>0</v>
          </cell>
        </row>
        <row r="166">
          <cell r="B166" t="str">
            <v>CONECTOR RESORTE NAR/AZUL 22-12 3M</v>
          </cell>
          <cell r="C166">
            <v>0</v>
          </cell>
          <cell r="D166">
            <v>392.79402399999998</v>
          </cell>
          <cell r="E166">
            <v>74.630864559999992</v>
          </cell>
          <cell r="F166">
            <v>467.42488856</v>
          </cell>
          <cell r="G166">
            <v>0</v>
          </cell>
        </row>
        <row r="167">
          <cell r="B167" t="str">
            <v>CONECTOR RESORTE ROJO/AMA 16-10 3M</v>
          </cell>
          <cell r="C167" t="str">
            <v>UN</v>
          </cell>
          <cell r="D167">
            <v>609.6982017241379</v>
          </cell>
          <cell r="E167">
            <v>115.84265832758621</v>
          </cell>
          <cell r="F167">
            <v>725.54086005172417</v>
          </cell>
          <cell r="G167">
            <v>0.03</v>
          </cell>
        </row>
        <row r="168">
          <cell r="B168" t="str">
            <v>CONECTOR TIERRA GRIFEQUIP  CM585327</v>
          </cell>
          <cell r="C168" t="str">
            <v>UN</v>
          </cell>
          <cell r="D168">
            <v>13725.343293103448</v>
          </cell>
          <cell r="E168">
            <v>2607.8152256896551</v>
          </cell>
          <cell r="F168">
            <v>16333.158518793103</v>
          </cell>
          <cell r="G168">
            <v>0.15</v>
          </cell>
        </row>
        <row r="169">
          <cell r="B169" t="str">
            <v>LAMINA UNION ED275 EZ   CM558221</v>
          </cell>
          <cell r="C169" t="str">
            <v>UN</v>
          </cell>
          <cell r="D169">
            <v>4173.246271551724</v>
          </cell>
          <cell r="E169">
            <v>792.9167915948276</v>
          </cell>
          <cell r="F169">
            <v>4966.1630631465514</v>
          </cell>
          <cell r="G169">
            <v>0.13</v>
          </cell>
        </row>
        <row r="170">
          <cell r="B170" t="str">
            <v>Prensa estopa de 1/2".</v>
          </cell>
          <cell r="C170">
            <v>0</v>
          </cell>
          <cell r="D170">
            <v>1655.0309999999999</v>
          </cell>
          <cell r="E170">
            <v>314.45589000000001</v>
          </cell>
          <cell r="F170">
            <v>1969.4868899999999</v>
          </cell>
          <cell r="G170">
            <v>0</v>
          </cell>
        </row>
        <row r="171">
          <cell r="B171" t="str">
            <v>PRENSA ESTOPA DEXSON 1 1/8" PG29</v>
          </cell>
          <cell r="C171">
            <v>0</v>
          </cell>
          <cell r="D171">
            <v>2096.3725999999997</v>
          </cell>
          <cell r="E171">
            <v>398.31079399999993</v>
          </cell>
          <cell r="F171">
            <v>2494.6833939999997</v>
          </cell>
          <cell r="G171">
            <v>0</v>
          </cell>
        </row>
        <row r="172">
          <cell r="B172" t="str">
            <v>PRENSA ESTOPA DEXSON 1/2 PG13.5</v>
          </cell>
          <cell r="C172" t="str">
            <v>UN</v>
          </cell>
          <cell r="D172">
            <v>1008.2372758620691</v>
          </cell>
          <cell r="E172">
            <v>191.56508241379314</v>
          </cell>
          <cell r="F172">
            <v>1199.8023582758622</v>
          </cell>
          <cell r="G172">
            <v>0.1</v>
          </cell>
        </row>
        <row r="173">
          <cell r="B173" t="str">
            <v>PRENSA ESTOPA DEXSON 1/4 PG7</v>
          </cell>
          <cell r="C173">
            <v>0</v>
          </cell>
          <cell r="D173">
            <v>430.30806000000001</v>
          </cell>
          <cell r="E173">
            <v>81.75853140000001</v>
          </cell>
          <cell r="F173">
            <v>512.06659139999999</v>
          </cell>
          <cell r="G173">
            <v>0</v>
          </cell>
        </row>
        <row r="174">
          <cell r="B174" t="str">
            <v>PRENSA ESTOPA DEXSON 3/4 PG21</v>
          </cell>
          <cell r="C174">
            <v>0</v>
          </cell>
          <cell r="D174">
            <v>1864.6682599999999</v>
          </cell>
          <cell r="E174">
            <v>354.28696939999998</v>
          </cell>
          <cell r="F174">
            <v>2218.9552294</v>
          </cell>
          <cell r="G174">
            <v>0</v>
          </cell>
        </row>
        <row r="175">
          <cell r="B175" t="str">
            <v>PRENSA ESTOPA DEXSON 3/8 PG11</v>
          </cell>
          <cell r="C175">
            <v>0</v>
          </cell>
          <cell r="D175">
            <v>937.85089999999991</v>
          </cell>
          <cell r="E175">
            <v>178.19167099999999</v>
          </cell>
          <cell r="F175">
            <v>1116.042571</v>
          </cell>
          <cell r="G175">
            <v>0</v>
          </cell>
        </row>
        <row r="176">
          <cell r="B176" t="str">
            <v>PRENSA ESTOPA DEXSON 5/16 PG9</v>
          </cell>
          <cell r="C176">
            <v>0</v>
          </cell>
          <cell r="D176">
            <v>766.83103000000006</v>
          </cell>
          <cell r="E176">
            <v>145.6978957</v>
          </cell>
          <cell r="F176">
            <v>912.52892570000006</v>
          </cell>
          <cell r="G176">
            <v>0</v>
          </cell>
        </row>
        <row r="177">
          <cell r="B177" t="str">
            <v>PRENSA ESTOPA DEXSON 5/8 PG16</v>
          </cell>
          <cell r="C177">
            <v>0</v>
          </cell>
          <cell r="D177">
            <v>1158.5217</v>
          </cell>
          <cell r="E177">
            <v>220.119123</v>
          </cell>
          <cell r="F177">
            <v>1378.640823</v>
          </cell>
          <cell r="G177">
            <v>0</v>
          </cell>
        </row>
        <row r="178">
          <cell r="B178" t="str">
            <v>CAJAS METÁLICAS</v>
          </cell>
          <cell r="C178">
            <v>0</v>
          </cell>
          <cell r="D178">
            <v>0</v>
          </cell>
          <cell r="E178">
            <v>0</v>
          </cell>
          <cell r="F178">
            <v>0</v>
          </cell>
          <cell r="G178">
            <v>0</v>
          </cell>
        </row>
        <row r="179">
          <cell r="B179" t="str">
            <v>CAJA EMPALME 13x13x8</v>
          </cell>
          <cell r="C179" t="str">
            <v>UN</v>
          </cell>
          <cell r="D179">
            <v>8219.9872999999989</v>
          </cell>
          <cell r="E179">
            <v>1561.7975869999998</v>
          </cell>
          <cell r="F179">
            <v>9781.784886999998</v>
          </cell>
          <cell r="G179">
            <v>0.25</v>
          </cell>
        </row>
        <row r="180">
          <cell r="B180" t="str">
            <v>CAJA EMPALME 15x15x10 C/BISAGRA TROQ</v>
          </cell>
          <cell r="C180" t="str">
            <v>UN</v>
          </cell>
          <cell r="D180">
            <v>17360.1302</v>
          </cell>
          <cell r="E180">
            <v>3298.4247380000002</v>
          </cell>
          <cell r="F180">
            <v>20658.554938000001</v>
          </cell>
          <cell r="G180">
            <v>0.28999999999999998</v>
          </cell>
        </row>
        <row r="181">
          <cell r="B181" t="str">
            <v>CAJA EMPALME 20x20x10 C/BISAGRA TROQ</v>
          </cell>
          <cell r="C181" t="str">
            <v>UN</v>
          </cell>
          <cell r="D181">
            <v>14348.8980992</v>
          </cell>
          <cell r="E181">
            <v>2726.2906388480001</v>
          </cell>
          <cell r="F181">
            <v>17075.188738048</v>
          </cell>
          <cell r="G181">
            <v>0.4</v>
          </cell>
        </row>
        <row r="182">
          <cell r="B182" t="str">
            <v>CAJA EMPALME 20x20x15 C/BISAGRA TROQ</v>
          </cell>
          <cell r="C182" t="str">
            <v>UN</v>
          </cell>
          <cell r="D182">
            <v>20060.564549759998</v>
          </cell>
          <cell r="E182">
            <v>3811.5072644543998</v>
          </cell>
          <cell r="F182">
            <v>23872.071814214396</v>
          </cell>
          <cell r="G182">
            <v>0.5</v>
          </cell>
        </row>
        <row r="183">
          <cell r="B183" t="str">
            <v>CAJA EMPALME 25x25x10 C/BISAGRA TROQ</v>
          </cell>
          <cell r="C183" t="str">
            <v>UN</v>
          </cell>
          <cell r="D183">
            <v>24379.158306999998</v>
          </cell>
          <cell r="E183">
            <v>4632.0400783299992</v>
          </cell>
          <cell r="F183">
            <v>29011.198385329997</v>
          </cell>
          <cell r="G183">
            <v>0.625</v>
          </cell>
        </row>
        <row r="184">
          <cell r="B184" t="str">
            <v>CAJA EMPALME 25x25x15 C/BISAGRA TROQ</v>
          </cell>
          <cell r="C184" t="str">
            <v>UN</v>
          </cell>
          <cell r="D184">
            <v>19526.055737999999</v>
          </cell>
          <cell r="E184">
            <v>3709.9505902199999</v>
          </cell>
          <cell r="F184">
            <v>23236.006328219999</v>
          </cell>
          <cell r="G184">
            <v>0.625</v>
          </cell>
        </row>
        <row r="185">
          <cell r="B185" t="str">
            <v>CAJA EMPALME 30x30x10</v>
          </cell>
          <cell r="C185" t="str">
            <v>UN</v>
          </cell>
          <cell r="D185">
            <v>29533.608920479997</v>
          </cell>
          <cell r="E185">
            <v>5611.3856948911998</v>
          </cell>
          <cell r="F185">
            <v>35144.994615371194</v>
          </cell>
          <cell r="G185">
            <v>0.8</v>
          </cell>
        </row>
        <row r="186">
          <cell r="B186" t="str">
            <v>CAJA EMPALME 30x30x15</v>
          </cell>
          <cell r="C186" t="str">
            <v>UN</v>
          </cell>
          <cell r="D186">
            <v>31205.32263296</v>
          </cell>
          <cell r="E186">
            <v>5929.0113002624003</v>
          </cell>
          <cell r="F186">
            <v>37134.333933222399</v>
          </cell>
          <cell r="G186">
            <v>0.9</v>
          </cell>
        </row>
        <row r="187">
          <cell r="B187" t="str">
            <v>CAJA EMPALME 40x40x15</v>
          </cell>
          <cell r="C187" t="str">
            <v>UN</v>
          </cell>
          <cell r="D187">
            <v>43464.556524480002</v>
          </cell>
          <cell r="E187">
            <v>8258.2657396512004</v>
          </cell>
          <cell r="F187">
            <v>51722.822264131202</v>
          </cell>
          <cell r="G187">
            <v>1.2</v>
          </cell>
        </row>
        <row r="188">
          <cell r="B188" t="str">
            <v>CAJA EMPALME 40x40x15 TROQUELADA</v>
          </cell>
          <cell r="C188" t="str">
            <v>UN</v>
          </cell>
          <cell r="D188">
            <v>92119</v>
          </cell>
          <cell r="E188">
            <v>17502.61</v>
          </cell>
          <cell r="F188">
            <v>109621.61</v>
          </cell>
          <cell r="G188">
            <v>2.2000000000000002</v>
          </cell>
        </row>
        <row r="189">
          <cell r="B189" t="str">
            <v>CAJA METALICA 12x12x5 cm GRIS TEXTURIZADO.</v>
          </cell>
          <cell r="C189" t="str">
            <v>UN</v>
          </cell>
          <cell r="D189">
            <v>6182.5870689655185</v>
          </cell>
          <cell r="E189">
            <v>1174.6915431034486</v>
          </cell>
          <cell r="F189">
            <v>7357.278612068967</v>
          </cell>
          <cell r="G189">
            <v>0.55000000000000004</v>
          </cell>
        </row>
        <row r="190">
          <cell r="B190" t="str">
            <v>CAJA ARRANCADOR 40X30X20 TERCOL CA-40</v>
          </cell>
          <cell r="C190" t="str">
            <v>UN</v>
          </cell>
          <cell r="D190">
            <v>103095.19105199999</v>
          </cell>
          <cell r="E190">
            <v>19588.08629988</v>
          </cell>
          <cell r="F190">
            <v>122683.27735187999</v>
          </cell>
          <cell r="G190">
            <v>5</v>
          </cell>
        </row>
        <row r="191">
          <cell r="B191" t="str">
            <v>CAJA PVC 2''x4"</v>
          </cell>
          <cell r="C191" t="str">
            <v>UN</v>
          </cell>
          <cell r="D191">
            <v>951.16724137931033</v>
          </cell>
          <cell r="E191">
            <v>180.72177586206897</v>
          </cell>
          <cell r="F191">
            <v>1131.8890172413794</v>
          </cell>
          <cell r="G191">
            <v>0.15</v>
          </cell>
        </row>
        <row r="192">
          <cell r="B192" t="str">
            <v>CAJA PVC 4''x4"</v>
          </cell>
          <cell r="C192" t="str">
            <v>UN</v>
          </cell>
          <cell r="D192">
            <v>1141.4006896551725</v>
          </cell>
          <cell r="E192">
            <v>216.86613103448278</v>
          </cell>
          <cell r="F192">
            <v>1358.2668206896553</v>
          </cell>
          <cell r="G192">
            <v>0.25</v>
          </cell>
        </row>
        <row r="193">
          <cell r="B193" t="str">
            <v>TAPAFLUX PVC</v>
          </cell>
          <cell r="C193" t="str">
            <v>UN</v>
          </cell>
          <cell r="D193">
            <v>570.70034482758626</v>
          </cell>
          <cell r="E193">
            <v>108.43306551724139</v>
          </cell>
          <cell r="F193">
            <v>679.13341034482767</v>
          </cell>
          <cell r="G193">
            <v>0.05</v>
          </cell>
        </row>
        <row r="194">
          <cell r="B194" t="str">
            <v>CAJA RAWELT 2x4 2 SALIDAS DE 1"</v>
          </cell>
          <cell r="C194" t="str">
            <v>UN</v>
          </cell>
          <cell r="D194">
            <v>12893.00042912</v>
          </cell>
          <cell r="E194">
            <v>2449.6700815327999</v>
          </cell>
          <cell r="F194">
            <v>15342.670510652801</v>
          </cell>
          <cell r="G194">
            <v>0.15</v>
          </cell>
        </row>
        <row r="195">
          <cell r="B195" t="str">
            <v>CAJA RAWELT 2x4 2 SALIDAS DE 3/4</v>
          </cell>
          <cell r="C195" t="str">
            <v>UN</v>
          </cell>
          <cell r="D195">
            <v>7985.0489913793108</v>
          </cell>
          <cell r="E195">
            <v>1517.1593083620692</v>
          </cell>
          <cell r="F195">
            <v>9502.20829974138</v>
          </cell>
          <cell r="G195">
            <v>0.5</v>
          </cell>
        </row>
        <row r="196">
          <cell r="B196" t="str">
            <v>CAJA RAWELT 2x4 3 SALIDAS DE 1"</v>
          </cell>
          <cell r="C196" t="str">
            <v>UN</v>
          </cell>
          <cell r="D196">
            <v>12893.00042912</v>
          </cell>
          <cell r="E196">
            <v>2449.6700815327999</v>
          </cell>
          <cell r="F196">
            <v>15342.670510652801</v>
          </cell>
          <cell r="G196">
            <v>0.15</v>
          </cell>
        </row>
        <row r="197">
          <cell r="B197" t="str">
            <v>CAJA RAWELT 2x4 3 SALIDAS DE 1/2</v>
          </cell>
          <cell r="C197" t="str">
            <v>UN</v>
          </cell>
          <cell r="D197">
            <v>10481.439</v>
          </cell>
          <cell r="E197">
            <v>1991.4734100000001</v>
          </cell>
          <cell r="F197">
            <v>12472.912410000001</v>
          </cell>
          <cell r="G197">
            <v>0.15</v>
          </cell>
        </row>
        <row r="198">
          <cell r="B198" t="str">
            <v>CAJA RAWELT 2x4 3 SALIDAS DE 3/4</v>
          </cell>
          <cell r="C198" t="str">
            <v>UN</v>
          </cell>
          <cell r="D198">
            <v>11910.955</v>
          </cell>
          <cell r="E198">
            <v>2263.0814500000001</v>
          </cell>
          <cell r="F198">
            <v>14174.03645</v>
          </cell>
          <cell r="G198">
            <v>0.15</v>
          </cell>
        </row>
        <row r="199">
          <cell r="B199" t="str">
            <v>CAJA RAWELT 2x4 4 SALIDAS DE 1"</v>
          </cell>
          <cell r="C199" t="str">
            <v>UN</v>
          </cell>
          <cell r="D199">
            <v>12386.3968</v>
          </cell>
          <cell r="E199">
            <v>2353.4153920000003</v>
          </cell>
          <cell r="F199">
            <v>14739.812192000001</v>
          </cell>
          <cell r="G199">
            <v>0.15</v>
          </cell>
        </row>
        <row r="200">
          <cell r="B200" t="str">
            <v>CAJA RAWELT 2x4 4 SALIDAS DE 1/2</v>
          </cell>
          <cell r="C200" t="str">
            <v>UN</v>
          </cell>
          <cell r="D200">
            <v>10825.674000000001</v>
          </cell>
          <cell r="E200">
            <v>2056.87806</v>
          </cell>
          <cell r="F200">
            <v>12882.552060000002</v>
          </cell>
          <cell r="G200">
            <v>0.15</v>
          </cell>
        </row>
        <row r="201">
          <cell r="B201" t="str">
            <v>CAJA RAWELT 2x4 4 SALIDAS DE 3/4</v>
          </cell>
          <cell r="C201" t="str">
            <v>UN</v>
          </cell>
          <cell r="D201">
            <v>10643.057200000001</v>
          </cell>
          <cell r="E201">
            <v>2022.1808680000001</v>
          </cell>
          <cell r="F201">
            <v>12665.238068000001</v>
          </cell>
          <cell r="G201">
            <v>0.15</v>
          </cell>
        </row>
        <row r="202">
          <cell r="B202" t="str">
            <v>CAJA RAWELT 4x4 2 SALIDAS DE 1/2</v>
          </cell>
          <cell r="C202" t="str">
            <v>UN</v>
          </cell>
          <cell r="D202">
            <v>20582.613600000004</v>
          </cell>
          <cell r="E202">
            <v>3910.6965840000007</v>
          </cell>
          <cell r="F202">
            <v>24493.310184000005</v>
          </cell>
          <cell r="G202">
            <v>0.3</v>
          </cell>
        </row>
        <row r="203">
          <cell r="B203" t="str">
            <v>CAJA RAWELT 4x4 3 SALIDAS DE 1/2</v>
          </cell>
          <cell r="C203" t="str">
            <v>UN</v>
          </cell>
          <cell r="D203">
            <v>20582.613600000004</v>
          </cell>
          <cell r="E203">
            <v>3910.6965840000007</v>
          </cell>
          <cell r="F203">
            <v>24493.310184000005</v>
          </cell>
          <cell r="G203">
            <v>0.3</v>
          </cell>
        </row>
        <row r="204">
          <cell r="B204" t="str">
            <v>CAJA RAWELT 4x4 3 SALIDAS DE 3/4</v>
          </cell>
          <cell r="C204" t="str">
            <v>UN</v>
          </cell>
          <cell r="D204">
            <v>21010.938399999999</v>
          </cell>
          <cell r="E204">
            <v>3992.0782959999997</v>
          </cell>
          <cell r="F204">
            <v>25003.016695999999</v>
          </cell>
          <cell r="G204">
            <v>0.3</v>
          </cell>
        </row>
        <row r="205">
          <cell r="B205" t="str">
            <v>CAJA RAWELT 4x4 4 SALIDAS DE 1/2</v>
          </cell>
          <cell r="C205" t="str">
            <v>UN</v>
          </cell>
          <cell r="D205">
            <v>20581.914000000004</v>
          </cell>
          <cell r="E205">
            <v>3910.5636600000007</v>
          </cell>
          <cell r="F205">
            <v>24492.477660000004</v>
          </cell>
          <cell r="G205">
            <v>0.3</v>
          </cell>
        </row>
        <row r="206">
          <cell r="B206" t="str">
            <v>CAJA RAWELT 4x4 4 SALIDAS DE 3/4</v>
          </cell>
          <cell r="C206" t="str">
            <v>UN</v>
          </cell>
          <cell r="D206">
            <v>21010.938399999999</v>
          </cell>
          <cell r="E206">
            <v>3992.0782959999997</v>
          </cell>
          <cell r="F206">
            <v>25003.016695999999</v>
          </cell>
          <cell r="G206">
            <v>0.3</v>
          </cell>
        </row>
        <row r="207">
          <cell r="B207" t="str">
            <v>TAPA RAWELT 2X4 LISA</v>
          </cell>
          <cell r="C207" t="str">
            <v>UN</v>
          </cell>
          <cell r="D207">
            <v>3814.2334805555561</v>
          </cell>
          <cell r="E207">
            <v>724.70436130555561</v>
          </cell>
          <cell r="F207">
            <v>4538.9378418611113</v>
          </cell>
          <cell r="G207">
            <v>0.1</v>
          </cell>
        </row>
        <row r="208">
          <cell r="B208" t="str">
            <v>TAPA RAWELT 4X4 LISA</v>
          </cell>
          <cell r="C208" t="str">
            <v>UN</v>
          </cell>
          <cell r="D208">
            <v>5227.6912520000005</v>
          </cell>
          <cell r="E208">
            <v>993.26133788000016</v>
          </cell>
          <cell r="F208">
            <v>6220.9525898800002</v>
          </cell>
          <cell r="G208">
            <v>0.15</v>
          </cell>
        </row>
        <row r="209">
          <cell r="B209" t="str">
            <v>ILUMINACIÓN</v>
          </cell>
          <cell r="C209">
            <v>0</v>
          </cell>
          <cell r="D209">
            <v>0</v>
          </cell>
          <cell r="E209">
            <v>0</v>
          </cell>
          <cell r="F209">
            <v>0</v>
          </cell>
          <cell r="G209">
            <v>0</v>
          </cell>
        </row>
        <row r="210">
          <cell r="B210" t="str">
            <v>Luminaria de emergencia de 11W, 120V de mínimo 600 lumens por 1 hora.</v>
          </cell>
          <cell r="C210">
            <v>0</v>
          </cell>
          <cell r="D210">
            <v>66201.239999999991</v>
          </cell>
          <cell r="E210">
            <v>12578.235599999998</v>
          </cell>
          <cell r="F210">
            <v>78779.475599999991</v>
          </cell>
          <cell r="G210">
            <v>0</v>
          </cell>
        </row>
        <row r="211">
          <cell r="B211" t="str">
            <v>LUM.ANTIH 4X54 CH IMPORT/BTO ELECTR.UNIV/ALP/IP65/PANT ACR CON TUBOS</v>
          </cell>
          <cell r="C211" t="str">
            <v>UN</v>
          </cell>
          <cell r="D211">
            <v>309777.66904000001</v>
          </cell>
          <cell r="E211">
            <v>58857.757117600006</v>
          </cell>
          <cell r="F211">
            <v>368635.42615760001</v>
          </cell>
          <cell r="G211">
            <v>9</v>
          </cell>
        </row>
        <row r="212">
          <cell r="B212" t="str">
            <v>LUM.ANTIH 6X54 CH IMPORT/BTO ELECTR.UNIV/ALP/IP65/PANT ACR CON TUBOS</v>
          </cell>
          <cell r="C212" t="str">
            <v>UN</v>
          </cell>
          <cell r="D212">
            <v>363571.69331</v>
          </cell>
          <cell r="E212">
            <v>69078.621728900005</v>
          </cell>
          <cell r="F212">
            <v>432650.31503890001</v>
          </cell>
          <cell r="G212">
            <v>13</v>
          </cell>
        </row>
        <row r="213">
          <cell r="B213" t="str">
            <v>LUM.ANTIH 2X54 IMPORT/CH ALHAMA/BTO ELECTR.UNIV CON TUBOS</v>
          </cell>
          <cell r="C213" t="str">
            <v>UN</v>
          </cell>
          <cell r="D213">
            <v>95638.914953448286</v>
          </cell>
          <cell r="E213">
            <v>18171.393841155175</v>
          </cell>
          <cell r="F213">
            <v>113810.30879460346</v>
          </cell>
          <cell r="G213">
            <v>5</v>
          </cell>
        </row>
        <row r="214">
          <cell r="B214" t="str">
            <v>LUM.ANTIH 2X28 IMPORT/CH ALHAMA/BTO ELECTR.UNIV CON TUBOS</v>
          </cell>
          <cell r="C214" t="str">
            <v>UN</v>
          </cell>
          <cell r="D214">
            <v>135255.753444</v>
          </cell>
          <cell r="E214">
            <v>25698.593154360002</v>
          </cell>
          <cell r="F214">
            <v>160954.34659835999</v>
          </cell>
          <cell r="G214">
            <v>5</v>
          </cell>
        </row>
        <row r="215">
          <cell r="B215" t="str">
            <v>LUM.ANTIH 2X54 IMPORT/CH ALHAMA/BTO ELECTR.UNIV CON TUBOS BEGUELLI</v>
          </cell>
          <cell r="C215" t="str">
            <v>UN</v>
          </cell>
          <cell r="D215">
            <v>152075.47205344826</v>
          </cell>
          <cell r="E215">
            <v>28894.339690155171</v>
          </cell>
          <cell r="F215">
            <v>180969.81174360344</v>
          </cell>
          <cell r="G215">
            <v>5</v>
          </cell>
        </row>
        <row r="216">
          <cell r="B216" t="str">
            <v>LUM.ANTIH 2X28 IMPORT/CH ALHAMA/BTO ELECTR.UNIV CON TUBOS BEGUELLI</v>
          </cell>
          <cell r="C216" t="str">
            <v>UN</v>
          </cell>
          <cell r="D216">
            <v>152075.47205344826</v>
          </cell>
          <cell r="E216">
            <v>28894.339690155171</v>
          </cell>
          <cell r="F216">
            <v>180969.81174360344</v>
          </cell>
          <cell r="G216">
            <v>5</v>
          </cell>
        </row>
        <row r="217">
          <cell r="B217" t="str">
            <v>LUM.ANTIH 1X14 IMPORT/CH ALHAMA/BTO ELECTR.UNIV CON TUBOS</v>
          </cell>
          <cell r="C217" t="str">
            <v>UN</v>
          </cell>
          <cell r="D217">
            <v>89085.372660344845</v>
          </cell>
          <cell r="E217">
            <v>16926.22080546552</v>
          </cell>
          <cell r="F217">
            <v>106011.59346581037</v>
          </cell>
          <cell r="G217">
            <v>2.5</v>
          </cell>
        </row>
        <row r="218">
          <cell r="B218" t="str">
            <v>LUM.ANTIH 1X28 IMPORT/CH ALHAMA/BTO ELECTR.UNIV CON TUBOS</v>
          </cell>
          <cell r="C218" t="str">
            <v>UN</v>
          </cell>
          <cell r="D218">
            <v>121814.695016</v>
          </cell>
          <cell r="E218">
            <v>23144.792053040001</v>
          </cell>
          <cell r="F218">
            <v>144959.48706904001</v>
          </cell>
          <cell r="G218">
            <v>2.5</v>
          </cell>
        </row>
        <row r="219">
          <cell r="B219" t="str">
            <v>LUM.POCKET 60X60/INC 4X14W/MARCO EXTERI./ACRILICO/OPAL/RETIL CON TUBOS</v>
          </cell>
          <cell r="C219" t="str">
            <v>UN</v>
          </cell>
          <cell r="D219">
            <v>168453.62078275863</v>
          </cell>
          <cell r="E219">
            <v>32006.187948724142</v>
          </cell>
          <cell r="F219">
            <v>200459.80873148277</v>
          </cell>
          <cell r="G219">
            <v>5</v>
          </cell>
        </row>
        <row r="220">
          <cell r="B220" t="str">
            <v>LUM.POCKET 60X60/INC 4X24W/MARCO EXTERI./ACRILICO/OPAL/RETIL CON TUBOS</v>
          </cell>
          <cell r="C220" t="str">
            <v>UN</v>
          </cell>
          <cell r="D220">
            <v>191380.55596896555</v>
          </cell>
          <cell r="E220">
            <v>36362.305634103453</v>
          </cell>
          <cell r="F220">
            <v>227742.861603069</v>
          </cell>
          <cell r="G220">
            <v>5</v>
          </cell>
        </row>
        <row r="221">
          <cell r="B221" t="str">
            <v>LUM.POCKET 30X120/INC 2X28/ACRILICO/OPAL/RETILAP CON TUBOS</v>
          </cell>
          <cell r="C221" t="str">
            <v>UN</v>
          </cell>
          <cell r="D221">
            <v>131086.06453793103</v>
          </cell>
          <cell r="E221">
            <v>24906.352262206896</v>
          </cell>
          <cell r="F221">
            <v>155992.41680013793</v>
          </cell>
          <cell r="G221">
            <v>5</v>
          </cell>
        </row>
        <row r="222">
          <cell r="B222" t="str">
            <v>LUM.POCKET 30X120/INC 2X54/ACRILICO/OPAL/RETILAP CON TUBOS</v>
          </cell>
          <cell r="C222" t="str">
            <v>UN</v>
          </cell>
          <cell r="D222">
            <v>131086.06453793103</v>
          </cell>
          <cell r="E222">
            <v>24906.352262206896</v>
          </cell>
          <cell r="F222">
            <v>155992.41680013793</v>
          </cell>
          <cell r="G222">
            <v>5</v>
          </cell>
        </row>
        <row r="223">
          <cell r="B223" t="str">
            <v>BTO EMERGENCIA BODINE/LP550/T5-T8</v>
          </cell>
          <cell r="C223" t="str">
            <v>UN</v>
          </cell>
          <cell r="D223">
            <v>184827.96484310346</v>
          </cell>
          <cell r="E223">
            <v>35117.313320189656</v>
          </cell>
          <cell r="F223">
            <v>219945.27816329311</v>
          </cell>
          <cell r="G223">
            <v>1.2</v>
          </cell>
        </row>
        <row r="224">
          <cell r="B224" t="str">
            <v>RIEL ELECTRICO MONOFASICO PARA INSTALACIÓN DE SPOT</v>
          </cell>
          <cell r="C224" t="str">
            <v>ML</v>
          </cell>
          <cell r="D224">
            <v>26022.5</v>
          </cell>
          <cell r="E224">
            <v>4944.2749999999996</v>
          </cell>
          <cell r="F224">
            <v>30966.775000000001</v>
          </cell>
          <cell r="G224">
            <v>1.2</v>
          </cell>
        </row>
        <row r="225">
          <cell r="B225" t="str">
            <v xml:space="preserve">LUMINARIA LED SPOT PARA RIEL GU 10 120 V </v>
          </cell>
          <cell r="C225" t="str">
            <v>UN</v>
          </cell>
          <cell r="D225">
            <v>41636</v>
          </cell>
          <cell r="E225">
            <v>7910.84</v>
          </cell>
          <cell r="F225">
            <v>49546.84</v>
          </cell>
          <cell r="G225">
            <v>1.2</v>
          </cell>
        </row>
        <row r="226">
          <cell r="B226" t="str">
            <v>OJO DE BUEY PARA EMPOTRAR 110 VOLTIOS, 6 WATTIOS ECUALIZABLE</v>
          </cell>
          <cell r="C226" t="str">
            <v>UN</v>
          </cell>
          <cell r="D226">
            <v>26022.5</v>
          </cell>
          <cell r="E226">
            <v>4944.2749999999996</v>
          </cell>
          <cell r="F226">
            <v>30966.775000000001</v>
          </cell>
          <cell r="G226">
            <v>1.2</v>
          </cell>
        </row>
        <row r="227">
          <cell r="B227" t="str">
            <v>REFLECTOR DE 10 WATTIOS TIPO INTEMPERIE IP 65</v>
          </cell>
          <cell r="C227" t="str">
            <v>UN</v>
          </cell>
          <cell r="D227">
            <v>21858.899999999998</v>
          </cell>
          <cell r="E227">
            <v>4153.1909999999998</v>
          </cell>
          <cell r="F227">
            <v>26012.090999999997</v>
          </cell>
          <cell r="G227">
            <v>1.2</v>
          </cell>
        </row>
        <row r="228">
          <cell r="B228" t="str">
            <v xml:space="preserve">LUMINARIA APLIQUE  PARED- ILUMINACIÓN LED DIRECTA E INDIRECTA 110 Voltios </v>
          </cell>
          <cell r="C228" t="str">
            <v>UN</v>
          </cell>
          <cell r="D228">
            <v>95762.799999999988</v>
          </cell>
          <cell r="E228">
            <v>18194.931999999997</v>
          </cell>
          <cell r="F228">
            <v>113957.73199999999</v>
          </cell>
          <cell r="G228">
            <v>1.2</v>
          </cell>
        </row>
        <row r="229">
          <cell r="B229" t="str">
            <v>HERRAJES</v>
          </cell>
          <cell r="C229">
            <v>0</v>
          </cell>
          <cell r="D229">
            <v>0</v>
          </cell>
          <cell r="E229">
            <v>0</v>
          </cell>
          <cell r="F229">
            <v>0</v>
          </cell>
          <cell r="G229">
            <v>0</v>
          </cell>
        </row>
        <row r="230">
          <cell r="B230" t="str">
            <v>ESPARRAGO ROSCADA DE 3/8" GALV CALIENTE</v>
          </cell>
          <cell r="C230" t="str">
            <v>ML</v>
          </cell>
          <cell r="D230">
            <v>3233.9686206896554</v>
          </cell>
          <cell r="E230">
            <v>614.45403793103458</v>
          </cell>
          <cell r="F230">
            <v>3848.4226586206901</v>
          </cell>
          <cell r="G230">
            <v>0.8</v>
          </cell>
        </row>
        <row r="231">
          <cell r="B231" t="str">
            <v>ARANDELA 3/8''</v>
          </cell>
          <cell r="C231" t="str">
            <v>UN</v>
          </cell>
          <cell r="D231">
            <v>136.96808275862071</v>
          </cell>
          <cell r="E231">
            <v>26.023935724137935</v>
          </cell>
          <cell r="F231">
            <v>162.99201848275865</v>
          </cell>
          <cell r="G231">
            <v>0.01</v>
          </cell>
        </row>
        <row r="232">
          <cell r="B232" t="str">
            <v>TUERCA HEXAGONAL 3/8''</v>
          </cell>
          <cell r="C232" t="str">
            <v>UN</v>
          </cell>
          <cell r="D232">
            <v>136.96808275862071</v>
          </cell>
          <cell r="E232">
            <v>26.023935724137935</v>
          </cell>
          <cell r="F232">
            <v>162.99201848275865</v>
          </cell>
          <cell r="G232">
            <v>0.01</v>
          </cell>
        </row>
        <row r="233">
          <cell r="B233" t="str">
            <v>RL 3/8''</v>
          </cell>
          <cell r="C233" t="str">
            <v>UN</v>
          </cell>
          <cell r="D233">
            <v>919.77872241379305</v>
          </cell>
          <cell r="E233">
            <v>174.75795725862068</v>
          </cell>
          <cell r="F233">
            <v>1094.5366796724138</v>
          </cell>
          <cell r="G233">
            <v>0.03</v>
          </cell>
        </row>
        <row r="234">
          <cell r="B234" t="str">
            <v>PLATINA EN L UN OJO MEKANO</v>
          </cell>
          <cell r="C234" t="str">
            <v>UN</v>
          </cell>
          <cell r="D234">
            <v>1769.53</v>
          </cell>
          <cell r="E234">
            <v>336.21069999999997</v>
          </cell>
          <cell r="F234">
            <v>2105.7406999999998</v>
          </cell>
          <cell r="G234">
            <v>0.03</v>
          </cell>
        </row>
        <row r="235">
          <cell r="B235" t="str">
            <v>Chazos y/o RL metálicos 3/8"</v>
          </cell>
          <cell r="C235" t="str">
            <v>UN</v>
          </cell>
          <cell r="D235">
            <v>601.13769655172428</v>
          </cell>
          <cell r="E235">
            <v>114.21616234482761</v>
          </cell>
          <cell r="F235">
            <v>715.35385889655186</v>
          </cell>
          <cell r="G235">
            <v>0.1</v>
          </cell>
        </row>
        <row r="236">
          <cell r="B236" t="str">
            <v>Esparrago 3/8'' Galvanizado en Caliente</v>
          </cell>
          <cell r="C236" t="str">
            <v>ML</v>
          </cell>
          <cell r="D236">
            <v>3766.6222758620693</v>
          </cell>
          <cell r="E236">
            <v>715.65823241379314</v>
          </cell>
          <cell r="F236">
            <v>4482.2805082758623</v>
          </cell>
          <cell r="G236">
            <v>1</v>
          </cell>
        </row>
        <row r="237">
          <cell r="B237" t="str">
            <v>Tuerca 3/8'' Hexagonal Galvanizada en Caliente</v>
          </cell>
          <cell r="C237" t="str">
            <v>UN</v>
          </cell>
          <cell r="D237">
            <v>150.28442413793107</v>
          </cell>
          <cell r="E237">
            <v>28.554040586206902</v>
          </cell>
          <cell r="F237">
            <v>178.83846472413796</v>
          </cell>
          <cell r="G237">
            <v>0.05</v>
          </cell>
        </row>
        <row r="238">
          <cell r="B238" t="str">
            <v>Arandela 3/8'' Galvanizada en Caliente</v>
          </cell>
          <cell r="C238" t="str">
            <v>UN</v>
          </cell>
          <cell r="D238">
            <v>151.23559137931034</v>
          </cell>
          <cell r="E238">
            <v>28.734762362068963</v>
          </cell>
          <cell r="F238">
            <v>179.97035374137931</v>
          </cell>
          <cell r="G238">
            <v>0.05</v>
          </cell>
        </row>
        <row r="239">
          <cell r="B239" t="str">
            <v>ARANDELA CE30mm EZ   CM558041+TUERCA</v>
          </cell>
          <cell r="C239" t="str">
            <v>Un</v>
          </cell>
          <cell r="D239">
            <v>856.05051724137934</v>
          </cell>
          <cell r="E239">
            <v>162.64959827586208</v>
          </cell>
          <cell r="F239">
            <v>1018.7001155172414</v>
          </cell>
          <cell r="G239">
            <v>2.8000000000000001E-2</v>
          </cell>
        </row>
        <row r="240">
          <cell r="B240" t="str">
            <v>CLIP FASLOCK S DC   CM558347</v>
          </cell>
          <cell r="C240" t="str">
            <v>UN</v>
          </cell>
          <cell r="D240">
            <v>2667.1680615517243</v>
          </cell>
          <cell r="E240">
            <v>506.76193169482764</v>
          </cell>
          <cell r="F240">
            <v>3173.9299932465519</v>
          </cell>
          <cell r="G240">
            <v>1.2E-2</v>
          </cell>
        </row>
        <row r="241">
          <cell r="B241" t="str">
            <v>CLIP FASLOCK S GS   CM558340</v>
          </cell>
          <cell r="C241" t="str">
            <v>UN</v>
          </cell>
          <cell r="D241">
            <v>2103.3161208620691</v>
          </cell>
          <cell r="E241">
            <v>399.63006296379314</v>
          </cell>
          <cell r="F241">
            <v>2502.9461838258621</v>
          </cell>
          <cell r="G241">
            <v>1.2E-2</v>
          </cell>
        </row>
        <row r="242">
          <cell r="B242" t="str">
            <v>PERFIL FIJACION RCSN 3m GC  CM013033</v>
          </cell>
          <cell r="C242">
            <v>0</v>
          </cell>
          <cell r="D242">
            <v>85416.149910000007</v>
          </cell>
          <cell r="E242">
            <v>16229.068482900002</v>
          </cell>
          <cell r="F242">
            <v>101645.21839290002</v>
          </cell>
          <cell r="G242">
            <v>0</v>
          </cell>
        </row>
        <row r="243">
          <cell r="B243" t="str">
            <v>PERFIL FIJACION RCSN 3m GS  CM013030</v>
          </cell>
          <cell r="C243">
            <v>0</v>
          </cell>
          <cell r="D243">
            <v>77025.142739999996</v>
          </cell>
          <cell r="E243">
            <v>14634.7771206</v>
          </cell>
          <cell r="F243">
            <v>91659.919860599999</v>
          </cell>
          <cell r="G243">
            <v>0</v>
          </cell>
        </row>
        <row r="244">
          <cell r="B244" t="str">
            <v>ESPACIADOR E12100AG 1/2x100</v>
          </cell>
          <cell r="C244">
            <v>0</v>
          </cell>
          <cell r="D244">
            <v>12180.586818399999</v>
          </cell>
          <cell r="E244">
            <v>2314.3114954959997</v>
          </cell>
          <cell r="F244">
            <v>14494.898313895999</v>
          </cell>
          <cell r="G244">
            <v>0</v>
          </cell>
        </row>
        <row r="245">
          <cell r="B245" t="str">
            <v>ESPACIADOR E38100AG 3/8x100</v>
          </cell>
          <cell r="C245">
            <v>0</v>
          </cell>
          <cell r="D245">
            <v>7112.9922317999999</v>
          </cell>
          <cell r="E245">
            <v>1351.4685240419999</v>
          </cell>
          <cell r="F245">
            <v>8464.4607558419993</v>
          </cell>
          <cell r="G245">
            <v>0</v>
          </cell>
        </row>
        <row r="246">
          <cell r="B246" t="str">
            <v xml:space="preserve">Grapas universales ref 390051 </v>
          </cell>
          <cell r="C246">
            <v>0</v>
          </cell>
          <cell r="D246">
            <v>12136.893999999998</v>
          </cell>
          <cell r="E246">
            <v>2306.0098599999997</v>
          </cell>
          <cell r="F246">
            <v>14442.903859999999</v>
          </cell>
          <cell r="G246">
            <v>0</v>
          </cell>
        </row>
        <row r="247">
          <cell r="B247" t="str">
            <v>APARATOS Y ACCESORIOS</v>
          </cell>
          <cell r="C247">
            <v>0</v>
          </cell>
          <cell r="D247">
            <v>0</v>
          </cell>
          <cell r="E247">
            <v>0</v>
          </cell>
          <cell r="F247">
            <v>0</v>
          </cell>
          <cell r="G247">
            <v>0</v>
          </cell>
        </row>
        <row r="248">
          <cell r="B248" t="str">
            <v xml:space="preserve">LV-1451-W SUICHE SENCILLO 15A BLANCO </v>
          </cell>
          <cell r="C248" t="str">
            <v>UN</v>
          </cell>
          <cell r="D248">
            <v>4766.4892799999998</v>
          </cell>
          <cell r="E248">
            <v>905.63296319999995</v>
          </cell>
          <cell r="F248">
            <v>5672.1222431999995</v>
          </cell>
          <cell r="G248">
            <v>0.25</v>
          </cell>
        </row>
        <row r="249">
          <cell r="B249" t="str">
            <v>LV-1453-W SUICHE SENCILLO CONMUTABLE 15A BLANCO</v>
          </cell>
          <cell r="C249" t="str">
            <v>UN</v>
          </cell>
          <cell r="D249">
            <v>7083.5326800000003</v>
          </cell>
          <cell r="E249">
            <v>1345.8712092000001</v>
          </cell>
          <cell r="F249">
            <v>8429.4038892000008</v>
          </cell>
          <cell r="G249">
            <v>0.25</v>
          </cell>
        </row>
        <row r="250">
          <cell r="B250" t="str">
            <v>LV-5224-W SUICHE DOBLE 15A BLANCO</v>
          </cell>
          <cell r="C250" t="str">
            <v>UN</v>
          </cell>
          <cell r="D250">
            <v>14696.675279999999</v>
          </cell>
          <cell r="E250">
            <v>2792.3683031999999</v>
          </cell>
          <cell r="F250">
            <v>17489.0435832</v>
          </cell>
          <cell r="G250">
            <v>0.3</v>
          </cell>
        </row>
        <row r="251">
          <cell r="B251" t="str">
            <v>INTERRUPTOR TRIPLE (1755-W) CON TAPA</v>
          </cell>
          <cell r="C251" t="str">
            <v>UN</v>
          </cell>
          <cell r="D251">
            <v>28863.74064</v>
          </cell>
          <cell r="E251">
            <v>5484.1107216</v>
          </cell>
          <cell r="F251">
            <v>34347.851361599998</v>
          </cell>
          <cell r="G251">
            <v>0.3</v>
          </cell>
        </row>
        <row r="252">
          <cell r="B252" t="str">
            <v xml:space="preserve">INTERRUPTOR TRIPLE CONMUTABLE </v>
          </cell>
          <cell r="C252" t="str">
            <v>UN</v>
          </cell>
          <cell r="D252">
            <v>46711.594944000004</v>
          </cell>
          <cell r="E252">
            <v>8875.2030393600016</v>
          </cell>
          <cell r="F252">
            <v>55586.797983360004</v>
          </cell>
          <cell r="G252">
            <v>0.3</v>
          </cell>
        </row>
        <row r="253">
          <cell r="B253" t="str">
            <v>LV-5262-OIG     TOMA DOBLE  T/AIS 15A NARANJA</v>
          </cell>
          <cell r="C253" t="str">
            <v>UN</v>
          </cell>
          <cell r="D253">
            <v>16153.102560000001</v>
          </cell>
          <cell r="E253">
            <v>3069.0894864000002</v>
          </cell>
          <cell r="F253">
            <v>19222.1920464</v>
          </cell>
          <cell r="G253">
            <v>0.3</v>
          </cell>
        </row>
        <row r="254">
          <cell r="B254" t="str">
            <v>LV-8300-OIG     TOMA DOBLE  T/AIS 20A NARANJA</v>
          </cell>
          <cell r="C254" t="str">
            <v>UN</v>
          </cell>
          <cell r="D254">
            <v>31511.790240000002</v>
          </cell>
          <cell r="E254">
            <v>5987.2401456000007</v>
          </cell>
          <cell r="F254">
            <v>37499.030385600003</v>
          </cell>
          <cell r="G254">
            <v>0.3</v>
          </cell>
        </row>
        <row r="255">
          <cell r="B255" t="str">
            <v>LV-5320-W      TOMA DOBLE 15A BLANCO C/PLACA</v>
          </cell>
          <cell r="C255" t="str">
            <v>UN</v>
          </cell>
          <cell r="D255">
            <v>3641.0681999999997</v>
          </cell>
          <cell r="E255">
            <v>691.80295799999999</v>
          </cell>
          <cell r="F255">
            <v>4332.8711579999999</v>
          </cell>
          <cell r="G255">
            <v>0.3</v>
          </cell>
        </row>
        <row r="256">
          <cell r="B256" t="str">
            <v xml:space="preserve">CR20-W Toma doble, polo a tierra, 20A,125V. blanco. Nema 5-20R </v>
          </cell>
          <cell r="C256" t="str">
            <v>un</v>
          </cell>
          <cell r="D256">
            <v>7613.1425999999992</v>
          </cell>
          <cell r="E256">
            <v>1446.4970939999998</v>
          </cell>
          <cell r="F256">
            <v>9059.6396939999995</v>
          </cell>
          <cell r="G256">
            <v>1.3</v>
          </cell>
        </row>
        <row r="257">
          <cell r="B257" t="str">
            <v>LV-GFNT1-W TOMA DOBLE GFCI 15A 125V NEMA 5-15 CON TAPA.</v>
          </cell>
          <cell r="C257" t="str">
            <v>UN</v>
          </cell>
          <cell r="D257">
            <v>45016.843199999996</v>
          </cell>
          <cell r="E257">
            <v>8553.2002079999984</v>
          </cell>
          <cell r="F257">
            <v>53570.043407999998</v>
          </cell>
          <cell r="G257">
            <v>0.3</v>
          </cell>
        </row>
        <row r="258">
          <cell r="B258" t="str">
            <v>LV-GFNT2-W TOMA DOBLE GFCI 20A 125V NEMA 5-20R CON TAPA.</v>
          </cell>
          <cell r="C258" t="str">
            <v>UN</v>
          </cell>
          <cell r="D258">
            <v>66135.038759999996</v>
          </cell>
          <cell r="E258">
            <v>12565.6573644</v>
          </cell>
          <cell r="F258">
            <v>78700.696124399998</v>
          </cell>
          <cell r="G258">
            <v>0.3</v>
          </cell>
        </row>
        <row r="259">
          <cell r="B259" t="str">
            <v>LV-80703-IG  PLACA DOBLE NARANJA</v>
          </cell>
          <cell r="C259" t="str">
            <v>UN</v>
          </cell>
          <cell r="D259">
            <v>4965.0929999999998</v>
          </cell>
          <cell r="E259">
            <v>943.36766999999998</v>
          </cell>
          <cell r="F259">
            <v>5908.4606699999995</v>
          </cell>
          <cell r="G259">
            <v>0.05</v>
          </cell>
        </row>
        <row r="260">
          <cell r="B260" t="str">
            <v>LV-88003-W  TAPA TOMA BLANCA</v>
          </cell>
          <cell r="C260" t="str">
            <v>UN</v>
          </cell>
          <cell r="D260">
            <v>1390.22604</v>
          </cell>
          <cell r="E260">
            <v>264.14294760000001</v>
          </cell>
          <cell r="F260">
            <v>1654.3689876000001</v>
          </cell>
          <cell r="G260">
            <v>0.05</v>
          </cell>
        </row>
        <row r="261">
          <cell r="B261" t="str">
            <v>TAPA PARA INTERRUPTOR LEVITON</v>
          </cell>
          <cell r="C261" t="str">
            <v>UN</v>
          </cell>
          <cell r="D261">
            <v>1390.22604</v>
          </cell>
          <cell r="E261">
            <v>264.14294760000001</v>
          </cell>
          <cell r="F261">
            <v>1654.3689876000001</v>
          </cell>
          <cell r="G261">
            <v>0.05</v>
          </cell>
        </row>
        <row r="262">
          <cell r="B262" t="str">
            <v>TAPA PARA INTERRUPTOR TRIPLE (80401-W)</v>
          </cell>
          <cell r="C262" t="str">
            <v>UN</v>
          </cell>
          <cell r="D262">
            <v>1588.8297600000001</v>
          </cell>
          <cell r="E262">
            <v>301.87765440000004</v>
          </cell>
          <cell r="F262">
            <v>1890.7074144000001</v>
          </cell>
          <cell r="G262">
            <v>0.05</v>
          </cell>
        </row>
        <row r="263">
          <cell r="B263" t="str">
            <v>LV-2320 TOMA 20 AMP, 250V, 2 POLOS +TIERRA, 3 HILOS NEMA 6-20R de incrustar</v>
          </cell>
          <cell r="C263" t="str">
            <v>UN</v>
          </cell>
          <cell r="D263">
            <v>32769.613799999999</v>
          </cell>
          <cell r="E263">
            <v>6226.2266220000001</v>
          </cell>
          <cell r="F263">
            <v>38995.840422000001</v>
          </cell>
          <cell r="G263">
            <v>0.3</v>
          </cell>
        </row>
        <row r="264">
          <cell r="B264" t="str">
            <v>LV-2321 Clavija 20 AMP, 250V, 2 POLOS +TIERRA, 3 HILOS NEMA 6-20P de incrustar</v>
          </cell>
          <cell r="C264" t="str">
            <v>un</v>
          </cell>
          <cell r="D264">
            <v>35417.663399999998</v>
          </cell>
          <cell r="E264">
            <v>6729.3560459999999</v>
          </cell>
          <cell r="F264">
            <v>42147.019445999998</v>
          </cell>
          <cell r="G264">
            <v>0.3</v>
          </cell>
        </row>
        <row r="265">
          <cell r="B265" t="str">
            <v>LV-2620 TOMA 30 AMP, 250V, 2 POLOS +TIERRA, 3 HILOS NEMA 6-30R de incrustar</v>
          </cell>
          <cell r="C265" t="str">
            <v>un</v>
          </cell>
          <cell r="D265">
            <v>38131.914239999998</v>
          </cell>
          <cell r="E265">
            <v>7245.0637055999996</v>
          </cell>
          <cell r="F265">
            <v>45376.977945599996</v>
          </cell>
          <cell r="G265">
            <v>0.3</v>
          </cell>
        </row>
        <row r="266">
          <cell r="B266" t="str">
            <v>LV-2621 Clavija 30 AMP, 250V, 2 POLOS +TIERRA, 3 HILOS NEMA 6-30P de incrustar</v>
          </cell>
          <cell r="C266" t="str">
            <v>un</v>
          </cell>
          <cell r="D266">
            <v>37138.895639999995</v>
          </cell>
          <cell r="E266">
            <v>7056.3901715999991</v>
          </cell>
          <cell r="F266">
            <v>44195.285811599992</v>
          </cell>
          <cell r="G266">
            <v>0.3</v>
          </cell>
        </row>
        <row r="267">
          <cell r="B267" t="str">
            <v>LV-2410 TOMA 20 AMP, 125/250V, 3 POLOS +TIERRA, 4 HILOS NEMA 14-20R de incrustar</v>
          </cell>
          <cell r="C267" t="str">
            <v>un</v>
          </cell>
          <cell r="D267">
            <v>32769.613799999999</v>
          </cell>
          <cell r="E267">
            <v>6226.2266220000001</v>
          </cell>
          <cell r="F267">
            <v>38995.840422000001</v>
          </cell>
          <cell r="G267">
            <v>0.4</v>
          </cell>
        </row>
        <row r="268">
          <cell r="B268" t="str">
            <v>LV-2411 Clavija 20 AMP, 125/250V, 3 POLOS +TIERRA, 4 HILOS NEMA 14-20P de incrustar</v>
          </cell>
          <cell r="C268" t="str">
            <v>un</v>
          </cell>
          <cell r="D268">
            <v>31445.588999999996</v>
          </cell>
          <cell r="E268">
            <v>5974.6619099999998</v>
          </cell>
          <cell r="F268">
            <v>37420.250909999995</v>
          </cell>
          <cell r="G268">
            <v>0.4</v>
          </cell>
        </row>
        <row r="269">
          <cell r="B269" t="str">
            <v>LV-2710 TOMA 30 AMP, 125/250V, 3 POLOS +TIERRA, 4 HILOS NEMA 14-30R de incrustar</v>
          </cell>
          <cell r="C269" t="str">
            <v>un</v>
          </cell>
          <cell r="D269">
            <v>33299.223720000002</v>
          </cell>
          <cell r="E269">
            <v>6326.8525068000008</v>
          </cell>
          <cell r="F269">
            <v>39626.076226800003</v>
          </cell>
          <cell r="G269">
            <v>0.5</v>
          </cell>
        </row>
        <row r="270">
          <cell r="B270" t="str">
            <v>LV-2711 Clavija 30 AMP, 125/250V, 3 POLOS +TIERRA, 4 HILOS NEMA 14-30P de incrustar</v>
          </cell>
          <cell r="C270" t="str">
            <v>un</v>
          </cell>
          <cell r="D270">
            <v>35020.455959999999</v>
          </cell>
          <cell r="E270">
            <v>6653.8866324000001</v>
          </cell>
          <cell r="F270">
            <v>41674.342592399997</v>
          </cell>
          <cell r="G270">
            <v>0.5</v>
          </cell>
        </row>
        <row r="271">
          <cell r="B271" t="str">
            <v>LV-4980-GY Tapa termoplástica tipo intemperie para tomas de incrustar locking de 20 y 30 A</v>
          </cell>
          <cell r="C271" t="str">
            <v>un</v>
          </cell>
          <cell r="D271">
            <v>17675.731080000001</v>
          </cell>
          <cell r="E271">
            <v>3358.3889052000004</v>
          </cell>
          <cell r="F271">
            <v>21034.119985200003</v>
          </cell>
          <cell r="G271">
            <v>0.2</v>
          </cell>
        </row>
        <row r="272">
          <cell r="B272" t="str">
            <v>Tapa plástica tipo intemperie para toma corriente doble color blanco</v>
          </cell>
          <cell r="C272" t="str">
            <v>un</v>
          </cell>
          <cell r="D272">
            <v>5204.5</v>
          </cell>
          <cell r="E272">
            <v>988.85500000000002</v>
          </cell>
          <cell r="F272">
            <v>6193.3549999999996</v>
          </cell>
          <cell r="G272">
            <v>0.2</v>
          </cell>
        </row>
        <row r="273">
          <cell r="B273" t="str">
            <v>INTERRUPTORES AUITOMÁTICOS, CONTROL INDUSTRIAL</v>
          </cell>
          <cell r="C273">
            <v>0</v>
          </cell>
          <cell r="D273">
            <v>0</v>
          </cell>
          <cell r="E273">
            <v>0</v>
          </cell>
          <cell r="F273">
            <v>0</v>
          </cell>
          <cell r="G273">
            <v>0</v>
          </cell>
        </row>
        <row r="274">
          <cell r="B274" t="str">
            <v>BREAKER 3X100A  220 V,  25 KA INDUSTRIAL ABB, SIEMENS, EATON O MERLIN GERIN</v>
          </cell>
          <cell r="C274" t="str">
            <v>UN</v>
          </cell>
          <cell r="D274">
            <v>187879.30935344828</v>
          </cell>
          <cell r="E274">
            <v>35697.068777155175</v>
          </cell>
          <cell r="F274">
            <v>223576.37813060347</v>
          </cell>
          <cell r="G274">
            <v>1.5</v>
          </cell>
        </row>
        <row r="275">
          <cell r="B275" t="str">
            <v>BREAKER 3X125A  220 V, 50 KA INDUSTRIAL ABB, SIEMENS, EATON O MERLIN GERIN</v>
          </cell>
          <cell r="C275" t="str">
            <v>UN</v>
          </cell>
          <cell r="D275">
            <v>403429.97609310347</v>
          </cell>
          <cell r="E275">
            <v>76651.695457689653</v>
          </cell>
          <cell r="F275">
            <v>480081.67155079311</v>
          </cell>
          <cell r="G275">
            <v>2</v>
          </cell>
        </row>
        <row r="276">
          <cell r="B276" t="str">
            <v>BREAKER 3X150A  220 V,  50 KA INDUSTRIAL ABB, SIEMENS, EATON O MERLIN GERIN</v>
          </cell>
          <cell r="C276" t="str">
            <v>UN</v>
          </cell>
          <cell r="D276">
            <v>403429.97609310347</v>
          </cell>
          <cell r="E276">
            <v>76651.695457689653</v>
          </cell>
          <cell r="F276">
            <v>480081.67155079311</v>
          </cell>
          <cell r="G276">
            <v>2</v>
          </cell>
        </row>
        <row r="277">
          <cell r="B277" t="str">
            <v>BREAKER 3X160A  220 V,  50 KA INDUSTRIAL ABB, SIEMENS, EATON O MERLIN GERIN</v>
          </cell>
          <cell r="C277" t="str">
            <v>UN</v>
          </cell>
          <cell r="D277">
            <v>403429.97609310347</v>
          </cell>
          <cell r="E277">
            <v>76651.695457689653</v>
          </cell>
          <cell r="F277">
            <v>480081.67155079311</v>
          </cell>
          <cell r="G277">
            <v>2</v>
          </cell>
        </row>
        <row r="278">
          <cell r="B278" t="str">
            <v>BREAKER 3X175A  220 V,  50 KA INDUSTRIAL ABB, SIEMENS, EATON O MERLIN GERIN</v>
          </cell>
          <cell r="C278" t="str">
            <v>UN</v>
          </cell>
          <cell r="D278">
            <v>403429.97609310347</v>
          </cell>
          <cell r="E278">
            <v>76651.695457689653</v>
          </cell>
          <cell r="F278">
            <v>480081.67155079311</v>
          </cell>
          <cell r="G278">
            <v>2</v>
          </cell>
        </row>
        <row r="279">
          <cell r="B279" t="str">
            <v>BREAKER 3X200A  220 V, 50 KA INDUSTRIAL ABB, SIEMENS, EATON O MERLIN GERIN</v>
          </cell>
          <cell r="C279" t="str">
            <v>UN</v>
          </cell>
          <cell r="D279">
            <v>403429.97609310347</v>
          </cell>
          <cell r="E279">
            <v>76651.695457689653</v>
          </cell>
          <cell r="F279">
            <v>480081.67155079311</v>
          </cell>
          <cell r="G279">
            <v>2</v>
          </cell>
        </row>
        <row r="280">
          <cell r="B280" t="str">
            <v>BREAKER 3X15A 220 V, 25 KA INDUSTRIAL ABB, SIEMENS, EATON O MERLIN GERIN</v>
          </cell>
          <cell r="C280" t="str">
            <v>UN</v>
          </cell>
          <cell r="D280">
            <v>146371.32210689655</v>
          </cell>
          <cell r="E280">
            <v>27810.551200310343</v>
          </cell>
          <cell r="F280">
            <v>174181.8733072069</v>
          </cell>
          <cell r="G280">
            <v>1.2</v>
          </cell>
        </row>
        <row r="281">
          <cell r="B281" t="str">
            <v>BREAKER 3X20A 220 V, 25 KA INDUSTRIAL ABB, SIEMENS, EATON O MERLIN GERIN</v>
          </cell>
          <cell r="C281" t="str">
            <v>UN</v>
          </cell>
          <cell r="D281">
            <v>146371.32210689655</v>
          </cell>
          <cell r="E281">
            <v>27810.551200310343</v>
          </cell>
          <cell r="F281">
            <v>174181.8733072069</v>
          </cell>
          <cell r="G281">
            <v>1.2</v>
          </cell>
        </row>
        <row r="282">
          <cell r="B282" t="str">
            <v>BREAKER 3X225A  220 V, 50 KA INDUSTRIAL ABB, SIEMENS, EATON O MERLIN GERIN</v>
          </cell>
          <cell r="C282" t="str">
            <v>UN</v>
          </cell>
          <cell r="D282">
            <v>403429.97609310347</v>
          </cell>
          <cell r="E282">
            <v>76651.695457689653</v>
          </cell>
          <cell r="F282">
            <v>480081.67155079311</v>
          </cell>
          <cell r="G282">
            <v>2</v>
          </cell>
        </row>
        <row r="283">
          <cell r="B283" t="str">
            <v>BREAKER 3X250A  220 V, 50 KA INDUSTRIAL ABB, SIEMENS, EATON O MERLIN GERIN</v>
          </cell>
          <cell r="C283" t="str">
            <v>UN</v>
          </cell>
          <cell r="D283">
            <v>504652.24275344831</v>
          </cell>
          <cell r="E283">
            <v>95883.926123155179</v>
          </cell>
          <cell r="F283">
            <v>600536.16887660348</v>
          </cell>
          <cell r="G283">
            <v>2.2999999999999998</v>
          </cell>
        </row>
        <row r="284">
          <cell r="B284" t="str">
            <v>BREAKER 3X300A  220 V,  85 KA INDUSTRIAL ABB, SIEMENS, EATON O MERLIN GERIN</v>
          </cell>
          <cell r="C284" t="str">
            <v>UN</v>
          </cell>
          <cell r="D284">
            <v>668500.31175344833</v>
          </cell>
          <cell r="E284">
            <v>127015.05923315519</v>
          </cell>
          <cell r="F284">
            <v>795515.37098660355</v>
          </cell>
          <cell r="G284">
            <v>2.5</v>
          </cell>
        </row>
        <row r="285">
          <cell r="B285" t="str">
            <v>BREAKER 3X30A   220 V, 25 KA INDUSTRIAL ABB, SIEMENS, EATON O MERLIN GERIN</v>
          </cell>
          <cell r="C285" t="str">
            <v>UN</v>
          </cell>
          <cell r="D285">
            <v>146371.32210689655</v>
          </cell>
          <cell r="E285">
            <v>27810.551200310343</v>
          </cell>
          <cell r="F285">
            <v>174181.8733072069</v>
          </cell>
          <cell r="G285">
            <v>1.2</v>
          </cell>
        </row>
        <row r="286">
          <cell r="B286" t="str">
            <v>BREAKER 3X350A  220 V, 85 KA INDUSTRIAL ABB, SIEMENS, EATON O MERLIN GERIN</v>
          </cell>
          <cell r="C286" t="str">
            <v>UN</v>
          </cell>
          <cell r="D286">
            <v>668500.31175344833</v>
          </cell>
          <cell r="E286">
            <v>127015.05923315519</v>
          </cell>
          <cell r="F286">
            <v>795515.37098660355</v>
          </cell>
          <cell r="G286">
            <v>2.5</v>
          </cell>
        </row>
        <row r="287">
          <cell r="B287" t="str">
            <v>BREAKER 3X400A  220 V, 85 KA INDUSTRIAL ABB, SIEMENS, EATON O MERLIN GERIN</v>
          </cell>
          <cell r="C287" t="str">
            <v>UN</v>
          </cell>
          <cell r="D287">
            <v>668500.31175344833</v>
          </cell>
          <cell r="E287">
            <v>127015.05923315519</v>
          </cell>
          <cell r="F287">
            <v>795515.37098660355</v>
          </cell>
          <cell r="G287">
            <v>2.5</v>
          </cell>
        </row>
        <row r="288">
          <cell r="B288" t="str">
            <v>BREAKER 3X40A  220 V, 25 KA INDUSTRIAL ABB, SIEMENS, EATON O MERLIN GERIN</v>
          </cell>
          <cell r="C288" t="str">
            <v>UN</v>
          </cell>
          <cell r="D288">
            <v>146371.32210689655</v>
          </cell>
          <cell r="E288">
            <v>27810.551200310343</v>
          </cell>
          <cell r="F288">
            <v>174181.8733072069</v>
          </cell>
          <cell r="G288">
            <v>1.2</v>
          </cell>
        </row>
        <row r="289">
          <cell r="B289" t="str">
            <v>BREAKER 3X500A  220 V, 85 KA INDUSTRIAL ABB, SIEMENS, EATON O MERLIN GERIN</v>
          </cell>
          <cell r="C289" t="str">
            <v>UN</v>
          </cell>
          <cell r="D289">
            <v>1893355.4640000002</v>
          </cell>
          <cell r="E289">
            <v>359737.53816000005</v>
          </cell>
          <cell r="F289">
            <v>2253093.0021600001</v>
          </cell>
          <cell r="G289">
            <v>3</v>
          </cell>
        </row>
        <row r="290">
          <cell r="B290" t="str">
            <v>BREAKER 3X50A  220 V, 25 KA INDUSTRIAL ABB, SIEMENS, EATON O MERLIN GERIN</v>
          </cell>
          <cell r="C290" t="str">
            <v>UN</v>
          </cell>
          <cell r="D290">
            <v>146371.32210689655</v>
          </cell>
          <cell r="E290">
            <v>27810.551200310343</v>
          </cell>
          <cell r="F290">
            <v>174181.8733072069</v>
          </cell>
          <cell r="G290">
            <v>1.2</v>
          </cell>
        </row>
        <row r="291">
          <cell r="B291" t="str">
            <v>BREAKER 3X60A 220 V,  25 KA INDUSTRIAL ABB, SIEMENS, EATON O MERLIN GERIN</v>
          </cell>
          <cell r="C291" t="str">
            <v>UN</v>
          </cell>
          <cell r="D291">
            <v>146371.32210689655</v>
          </cell>
          <cell r="E291">
            <v>27810.551200310343</v>
          </cell>
          <cell r="F291">
            <v>174181.8733072069</v>
          </cell>
          <cell r="G291">
            <v>1.2</v>
          </cell>
        </row>
        <row r="292">
          <cell r="B292" t="str">
            <v>BREAKER 3X630A  220 V, 85 KA INDUSTRIAL ABB, SIEMENS, EATON O MERLIN GERIN</v>
          </cell>
          <cell r="C292" t="str">
            <v>UN</v>
          </cell>
          <cell r="D292">
            <v>1893355.4640000002</v>
          </cell>
          <cell r="E292">
            <v>359737.53816000005</v>
          </cell>
          <cell r="F292">
            <v>2253093.0021600001</v>
          </cell>
          <cell r="G292">
            <v>3</v>
          </cell>
        </row>
        <row r="293">
          <cell r="B293" t="str">
            <v>BREAKER 3X70A  220 V, 25 KA INDUSTRIAL ABB, SIEMENS, EATON O MERLIN GERIN</v>
          </cell>
          <cell r="C293" t="str">
            <v>UN</v>
          </cell>
          <cell r="D293">
            <v>187879.30935344828</v>
          </cell>
          <cell r="E293">
            <v>35697.068777155175</v>
          </cell>
          <cell r="F293">
            <v>223576.37813060347</v>
          </cell>
          <cell r="G293">
            <v>1.5</v>
          </cell>
        </row>
        <row r="294">
          <cell r="B294" t="str">
            <v>BREAKER 3X80A  220 V, 25 KA INDUSTRIAL ABB, SIEMENS, EATON O MERLIN GERIN</v>
          </cell>
          <cell r="C294" t="str">
            <v>UN</v>
          </cell>
          <cell r="D294">
            <v>187879.30935344828</v>
          </cell>
          <cell r="E294">
            <v>35697.068777155175</v>
          </cell>
          <cell r="F294">
            <v>223576.37813060347</v>
          </cell>
          <cell r="G294">
            <v>1.5</v>
          </cell>
        </row>
        <row r="295">
          <cell r="B295" t="str">
            <v>BREAKER TIPO RIEL(MINIBREAKER) MONOPOLAR 1X0,5 A; 1A; 1,6A;2A;3A;4A;6A; 120V. ICC=20KA</v>
          </cell>
          <cell r="C295" t="str">
            <v>Un</v>
          </cell>
          <cell r="D295">
            <v>25818.4836</v>
          </cell>
          <cell r="E295">
            <v>4905.5118839999996</v>
          </cell>
          <cell r="F295">
            <v>30723.995483999999</v>
          </cell>
          <cell r="G295">
            <v>0.15</v>
          </cell>
        </row>
        <row r="296">
          <cell r="B296" t="str">
            <v>BREAKER TIPO RIEL(MINIBREAKER) MONOPOLAR 1X10A; 16A; 20A;25A;32A; 120V.ICC=20KA</v>
          </cell>
          <cell r="C296" t="str">
            <v>Un</v>
          </cell>
          <cell r="D296">
            <v>17212.322399999997</v>
          </cell>
          <cell r="E296">
            <v>3270.3412559999997</v>
          </cell>
          <cell r="F296">
            <v>20482.663655999997</v>
          </cell>
          <cell r="G296">
            <v>0.15</v>
          </cell>
        </row>
        <row r="297">
          <cell r="B297" t="str">
            <v>BREAKER TIPO RIEL(MINIBREAKER) MONOPOLAR 1X40A;  120V.ICC=20KA</v>
          </cell>
          <cell r="C297" t="str">
            <v>Un</v>
          </cell>
          <cell r="D297">
            <v>27407.31336</v>
          </cell>
          <cell r="E297">
            <v>5207.3895383999998</v>
          </cell>
          <cell r="F297">
            <v>32614.702898399999</v>
          </cell>
          <cell r="G297">
            <v>0.2</v>
          </cell>
        </row>
        <row r="298">
          <cell r="B298" t="str">
            <v>BREAKER TIPO RIEL(MINIBREAKER) MONOPOLAR 1X50A;  120V.ICC=20KA</v>
          </cell>
          <cell r="C298" t="str">
            <v>Un</v>
          </cell>
          <cell r="D298">
            <v>30915.979079999997</v>
          </cell>
          <cell r="E298">
            <v>5874.0360251999991</v>
          </cell>
          <cell r="F298">
            <v>36790.0151052</v>
          </cell>
          <cell r="G298">
            <v>0.2</v>
          </cell>
        </row>
        <row r="299">
          <cell r="B299" t="str">
            <v>BREAKER TIPO RIEL(MINIBREAKER) MONOPOLAR 1X63A;  120V.ICC=20KA</v>
          </cell>
          <cell r="C299" t="str">
            <v>Un</v>
          </cell>
          <cell r="D299">
            <v>34292.242319999998</v>
          </cell>
          <cell r="E299">
            <v>6515.5260407999995</v>
          </cell>
          <cell r="F299">
            <v>40807.768360799993</v>
          </cell>
          <cell r="G299">
            <v>0.2</v>
          </cell>
        </row>
        <row r="300">
          <cell r="B300" t="str">
            <v>BREAKER TIPO RIEL(MINIBREAKER) BIPOLAR 2X0,5 A; 1A; 1,6A;2A;3A;4A;6A; 220V. ICC=20KA</v>
          </cell>
          <cell r="C300" t="str">
            <v>Un</v>
          </cell>
          <cell r="D300">
            <v>84671.38596</v>
          </cell>
          <cell r="E300">
            <v>16087.563332400001</v>
          </cell>
          <cell r="F300">
            <v>100758.94929240001</v>
          </cell>
          <cell r="G300">
            <v>0.3</v>
          </cell>
        </row>
        <row r="301">
          <cell r="B301" t="str">
            <v>BREAKER TIPO RIEL(MINIBREAKER) BIPOLAR 2X10A; 16A; 20A;25A;32A; 220V.ICC=20KA</v>
          </cell>
          <cell r="C301" t="str">
            <v>Un</v>
          </cell>
          <cell r="D301">
            <v>40316.555159999996</v>
          </cell>
          <cell r="E301">
            <v>7660.1454803999995</v>
          </cell>
          <cell r="F301">
            <v>47976.700640399999</v>
          </cell>
          <cell r="G301">
            <v>0.3</v>
          </cell>
        </row>
        <row r="302">
          <cell r="B302" t="str">
            <v>BREAKER TIPO RIEL(MINIBREAKER) BIPOLAR 2X40A;  220V.ICC=20KA</v>
          </cell>
          <cell r="C302" t="str">
            <v>Un</v>
          </cell>
          <cell r="D302">
            <v>64149.001559999997</v>
          </cell>
          <cell r="E302">
            <v>12188.310296399999</v>
          </cell>
          <cell r="F302">
            <v>76337.311856399989</v>
          </cell>
          <cell r="G302">
            <v>0.3</v>
          </cell>
        </row>
        <row r="303">
          <cell r="B303" t="str">
            <v>BREAKER TIPO RIEL(MINIBREAKER) BIPOLAR 2X50A;  220V.ICC=20KA</v>
          </cell>
          <cell r="C303" t="str">
            <v>Un</v>
          </cell>
          <cell r="D303">
            <v>72755.162760000007</v>
          </cell>
          <cell r="E303">
            <v>13823.480924400001</v>
          </cell>
          <cell r="F303">
            <v>86578.643684400013</v>
          </cell>
          <cell r="G303">
            <v>0.3</v>
          </cell>
        </row>
        <row r="304">
          <cell r="B304" t="str">
            <v>BREAKER TIPO RIEL(MINIBREAKER) BIPOLAR 2X63A;  220V.ICC=20KA</v>
          </cell>
          <cell r="C304" t="str">
            <v>Un</v>
          </cell>
          <cell r="D304">
            <v>80633.110319999992</v>
          </cell>
          <cell r="E304">
            <v>15320.290960799999</v>
          </cell>
          <cell r="F304">
            <v>95953.401280799997</v>
          </cell>
          <cell r="G304">
            <v>0.3</v>
          </cell>
        </row>
        <row r="305">
          <cell r="B305" t="str">
            <v>BREAKER TIPO RIEL(MINIBREAKER) TRIPOLAR 3X1A; 2A;3A;4A; 220V. ICC=20KA</v>
          </cell>
          <cell r="C305" t="str">
            <v>Un</v>
          </cell>
          <cell r="D305">
            <v>101089.29348000001</v>
          </cell>
          <cell r="E305">
            <v>19206.965761200001</v>
          </cell>
          <cell r="F305">
            <v>120296.25924120001</v>
          </cell>
          <cell r="G305">
            <v>0.4</v>
          </cell>
        </row>
        <row r="306">
          <cell r="B306" t="str">
            <v>BREAKER TIPO RIEL(MINIBREAKER) TRIPOLAR 3X6A; 10A;16A;20A; 25A; 32A.220V. ICC=20KA</v>
          </cell>
          <cell r="C306" t="str">
            <v>Un</v>
          </cell>
          <cell r="D306">
            <v>75270.809879999986</v>
          </cell>
          <cell r="E306">
            <v>14301.453877199998</v>
          </cell>
          <cell r="F306">
            <v>89572.26375719998</v>
          </cell>
          <cell r="G306">
            <v>0.4</v>
          </cell>
        </row>
        <row r="307">
          <cell r="B307" t="str">
            <v>BREAKER TIPO RIEL(MINIBREAKER) TRIPOLAR 3X40A;  220V.ICC=20KA</v>
          </cell>
          <cell r="C307" t="str">
            <v>Un</v>
          </cell>
          <cell r="D307">
            <v>120618.65928000001</v>
          </cell>
          <cell r="E307">
            <v>22917.545263200002</v>
          </cell>
          <cell r="F307">
            <v>143536.2045432</v>
          </cell>
          <cell r="G307">
            <v>0.4</v>
          </cell>
        </row>
        <row r="308">
          <cell r="B308" t="str">
            <v>BREAKER TIPO RIEL(MINIBREAKER) TRIPOLAR 3X50A;  220V.ICC=20KA</v>
          </cell>
          <cell r="C308" t="str">
            <v>Un</v>
          </cell>
          <cell r="D308">
            <v>136374.55439999999</v>
          </cell>
          <cell r="E308">
            <v>25911.165335999998</v>
          </cell>
          <cell r="F308">
            <v>162285.719736</v>
          </cell>
          <cell r="G308">
            <v>0.4</v>
          </cell>
        </row>
        <row r="309">
          <cell r="B309" t="str">
            <v>BREAKER TIPO RIEL(MINIBREAKER) TRIPOLAR 3X63A;  220V.ICC=20KA</v>
          </cell>
          <cell r="C309" t="str">
            <v>Un</v>
          </cell>
          <cell r="D309">
            <v>152262.85199999998</v>
          </cell>
          <cell r="E309">
            <v>28929.941879999998</v>
          </cell>
          <cell r="F309">
            <v>181192.79387999998</v>
          </cell>
          <cell r="G309">
            <v>0.4</v>
          </cell>
        </row>
        <row r="310">
          <cell r="B310" t="str">
            <v>BREAKER TIPO RIEL(MINIBREAKER) TRIPOLAR 3X80A;  220V.ICC=20KA</v>
          </cell>
          <cell r="C310" t="str">
            <v>Un</v>
          </cell>
          <cell r="D310">
            <v>673928.62319999991</v>
          </cell>
          <cell r="E310">
            <v>128046.43840799999</v>
          </cell>
          <cell r="F310">
            <v>801975.06160799996</v>
          </cell>
          <cell r="G310">
            <v>0.5</v>
          </cell>
        </row>
        <row r="311">
          <cell r="B311" t="str">
            <v>BREAKER TIPO RIEL(MINIBREAKER) TRIPOLAR 3X100A;  220V.ICC=20KA</v>
          </cell>
          <cell r="C311" t="str">
            <v>Un</v>
          </cell>
          <cell r="D311">
            <v>673928.62319999991</v>
          </cell>
          <cell r="E311">
            <v>128046.43840799999</v>
          </cell>
          <cell r="F311">
            <v>801975.06160799996</v>
          </cell>
          <cell r="G311">
            <v>1</v>
          </cell>
        </row>
        <row r="312">
          <cell r="B312" t="str">
            <v>BREAKER TIPO RIEL(MINIBREAKER) TRIPOLAR 3X125A;  220V.ICC=20KA</v>
          </cell>
          <cell r="C312" t="str">
            <v>Un</v>
          </cell>
          <cell r="D312">
            <v>724903.57799999998</v>
          </cell>
          <cell r="E312">
            <v>137731.67981999999</v>
          </cell>
          <cell r="F312">
            <v>862635.25781999994</v>
          </cell>
          <cell r="G312">
            <v>1</v>
          </cell>
        </row>
        <row r="313">
          <cell r="B313" t="str">
            <v>BREAKER TIPO RIEL(MINIBREAKER) TETRAPOLAR 4X1A; 2A;3A;4A; 220V. ICC=20KA</v>
          </cell>
          <cell r="C313" t="str">
            <v>Un</v>
          </cell>
          <cell r="D313">
            <v>166760.92356</v>
          </cell>
          <cell r="E313">
            <v>31684.575476400001</v>
          </cell>
          <cell r="F313">
            <v>198445.4990364</v>
          </cell>
          <cell r="G313">
            <v>0.5</v>
          </cell>
        </row>
        <row r="314">
          <cell r="B314" t="str">
            <v>BREAKER TIPO RIEL(MINIBREAKER) TETRAPOLAR 4X6A; 10A;16A;20A; 25A; 32A.220V. ICC=20KA</v>
          </cell>
          <cell r="C314" t="str">
            <v>Un</v>
          </cell>
          <cell r="D314">
            <v>115190.15759999999</v>
          </cell>
          <cell r="E314">
            <v>21886.129944</v>
          </cell>
          <cell r="F314">
            <v>137076.28754399999</v>
          </cell>
          <cell r="G314">
            <v>0.5</v>
          </cell>
        </row>
        <row r="315">
          <cell r="B315" t="str">
            <v>BREAKER TIPO RIEL(MINIBREAKER) TETRAPOLAR 4X40A;  220V.ICC=20KA</v>
          </cell>
          <cell r="C315" t="str">
            <v>Un</v>
          </cell>
          <cell r="D315">
            <v>166760.92356</v>
          </cell>
          <cell r="E315">
            <v>31684.575476400001</v>
          </cell>
          <cell r="F315">
            <v>198445.4990364</v>
          </cell>
          <cell r="G315">
            <v>0.5</v>
          </cell>
        </row>
        <row r="316">
          <cell r="B316" t="str">
            <v>BREAKER TIPO RIEL(MINIBREAKER) TETRAPOLAR 4X50A;  220V.ICC=20KA</v>
          </cell>
          <cell r="C316" t="str">
            <v>Un</v>
          </cell>
          <cell r="D316">
            <v>166760.92356</v>
          </cell>
          <cell r="E316">
            <v>31684.575476400001</v>
          </cell>
          <cell r="F316">
            <v>198445.4990364</v>
          </cell>
          <cell r="G316">
            <v>0.5</v>
          </cell>
        </row>
        <row r="317">
          <cell r="B317" t="str">
            <v>BREAKER TIPO RIEL(MINIBREAKER) TETRAPOLAR 4X63A;  220V.ICC=20KA</v>
          </cell>
          <cell r="C317" t="str">
            <v>Un</v>
          </cell>
          <cell r="D317">
            <v>166760.92356</v>
          </cell>
          <cell r="E317">
            <v>31684.575476400001</v>
          </cell>
          <cell r="F317">
            <v>198445.4990364</v>
          </cell>
          <cell r="G317">
            <v>0.5</v>
          </cell>
        </row>
        <row r="318">
          <cell r="B318" t="str">
            <v>BREAKER - SOR RELE DE APERTURA PARA USO CON INTERRUPTOR T4,T5,T6. 220-240Vac/220-250Vdc</v>
          </cell>
          <cell r="C318" t="str">
            <v>Un</v>
          </cell>
          <cell r="D318">
            <v>150607.821</v>
          </cell>
          <cell r="E318">
            <v>28615.485990000001</v>
          </cell>
          <cell r="F318">
            <v>179223.30699000001</v>
          </cell>
          <cell r="G318">
            <v>0.5</v>
          </cell>
        </row>
        <row r="319">
          <cell r="B319" t="str">
            <v>BREAKER- RELÈ MONITOR TRIFÀSICO CON RETARDO DE DISPARO. POR SECUENCIA DE FASE, PÈRDIDA DE FASE, SUB Y SOBRETENSIÓN (UMBRAL AJUSTABLE). TENSIÒN DE MEDIDA Y ALIMENTACIÓN DE CONTROL 3X160-300VAC. Nª DE CONTACTOS 2 C/O.</v>
          </cell>
          <cell r="C319" t="str">
            <v>Un</v>
          </cell>
          <cell r="D319">
            <v>534729.48256000003</v>
          </cell>
          <cell r="E319">
            <v>101598.60168640001</v>
          </cell>
          <cell r="F319">
            <v>636328.08424640005</v>
          </cell>
          <cell r="G319">
            <v>0.5</v>
          </cell>
        </row>
        <row r="320">
          <cell r="B320" t="str">
            <v>Platinas de cobre 800 A para fijación de cable   al breaker totalizador.</v>
          </cell>
          <cell r="C320">
            <v>0</v>
          </cell>
          <cell r="D320">
            <v>551677</v>
          </cell>
          <cell r="E320">
            <v>104818.63</v>
          </cell>
          <cell r="F320">
            <v>656495.63</v>
          </cell>
          <cell r="G320">
            <v>0</v>
          </cell>
        </row>
        <row r="321">
          <cell r="B321" t="str">
            <v>BREAKER-BARRAS DE COBRE 3X1000 A.CONEXION DE CABLES AL BREAKER.</v>
          </cell>
          <cell r="C321" t="str">
            <v>Un</v>
          </cell>
          <cell r="D321">
            <v>220670.8</v>
          </cell>
          <cell r="E321">
            <v>41927.451999999997</v>
          </cell>
          <cell r="F321">
            <v>262598.25199999998</v>
          </cell>
          <cell r="G321">
            <v>1</v>
          </cell>
        </row>
        <row r="322">
          <cell r="B322" t="str">
            <v>BREAKER-BARRAS DE COBRE 3X800 A.CONEXION DE CABLES AL BREAKER.</v>
          </cell>
          <cell r="C322" t="str">
            <v>Un</v>
          </cell>
          <cell r="D322">
            <v>165503.09999999998</v>
          </cell>
          <cell r="E322">
            <v>31445.588999999996</v>
          </cell>
          <cell r="F322">
            <v>196948.68899999998</v>
          </cell>
          <cell r="G322">
            <v>1</v>
          </cell>
        </row>
        <row r="323">
          <cell r="B323" t="str">
            <v>BREAKER-BARRAS DE COBRE 3X500 A.CONEXION DE CABLES AL BREAKER.</v>
          </cell>
          <cell r="C323" t="str">
            <v>Un</v>
          </cell>
          <cell r="D323">
            <v>132402.47999999998</v>
          </cell>
          <cell r="E323">
            <v>25156.471199999996</v>
          </cell>
          <cell r="F323">
            <v>157558.95119999998</v>
          </cell>
          <cell r="G323">
            <v>1</v>
          </cell>
        </row>
        <row r="324">
          <cell r="B324" t="str">
            <v>BREAKER-BARRAS DE COBRE 3X300 A.CONEXION DE CABLES AL BREAKER.</v>
          </cell>
          <cell r="C324" t="str">
            <v>Un</v>
          </cell>
          <cell r="D324">
            <v>110335.4</v>
          </cell>
          <cell r="E324">
            <v>20963.725999999999</v>
          </cell>
          <cell r="F324">
            <v>131299.12599999999</v>
          </cell>
          <cell r="G324">
            <v>1</v>
          </cell>
        </row>
        <row r="325">
          <cell r="B325" t="str">
            <v>BREAKER ELEMENTOS DE FIJACIÒN. TORNILLOS Y DEMÀS.</v>
          </cell>
          <cell r="C325" t="str">
            <v>Un</v>
          </cell>
          <cell r="D325">
            <v>16550.309999999998</v>
          </cell>
          <cell r="E325">
            <v>3144.5588999999995</v>
          </cell>
          <cell r="F325">
            <v>19694.868899999998</v>
          </cell>
          <cell r="G325">
            <v>0</v>
          </cell>
        </row>
        <row r="326">
          <cell r="B326" t="str">
            <v>BREAKER TOTALIZADOR  INDUSTRIAL 3X800A  220 V. AJUSTABLE TÈRMICA Y MAGNÈTICAMENTE (560-800A),  Icu=70 KA. Ics=100%Icu.MARCA ABB (REFERENCIA T6N  800 TMA 800-8000 3P FF), SIEMENS, EATON O MERLIN GERIN.</v>
          </cell>
          <cell r="C326" t="str">
            <v>Un</v>
          </cell>
          <cell r="D326">
            <v>3872772.5399999996</v>
          </cell>
          <cell r="E326">
            <v>735826.78259999992</v>
          </cell>
          <cell r="F326">
            <v>4608599.3225999996</v>
          </cell>
          <cell r="G326">
            <v>5</v>
          </cell>
        </row>
        <row r="327">
          <cell r="B327" t="str">
            <v>BREAKER TOTALIZADOR  INDUSTRIAL 3X800A  220 V. AJUSTABLE TÈRMICA Y MAGNÈTICAMENTE (560-800A),  Icu=85KA. Ics=100%Icu.MARCA ABB (REFERENCIA T6S  800 TMA 800-8000 3P FF), SIEMENS, EATON O MERLIN GERIN.</v>
          </cell>
          <cell r="C327" t="str">
            <v>Un</v>
          </cell>
          <cell r="D327">
            <v>4948542.6899999995</v>
          </cell>
          <cell r="E327">
            <v>940223.11109999986</v>
          </cell>
          <cell r="F327">
            <v>5888765.8010999989</v>
          </cell>
          <cell r="G327">
            <v>6</v>
          </cell>
        </row>
        <row r="328">
          <cell r="B328" t="str">
            <v>BREAKER TOTALIZADOR  INDUSTRIAL 3X800A  220 V. AJUSTABLE TÈRMICA Y MAGNÈTICAMENTE (560-800A),  Icu=100KA. Ics=100%Icu.MARCA ABB (REFERENCIA T6H  800 TMA 800-8000 3P FF), SIEMENS, EATON O MERLIN GERIN.</v>
          </cell>
          <cell r="C328" t="str">
            <v>Un</v>
          </cell>
          <cell r="D328">
            <v>5235414.7299999995</v>
          </cell>
          <cell r="E328">
            <v>994728.79869999993</v>
          </cell>
          <cell r="F328">
            <v>6230143.5286999997</v>
          </cell>
          <cell r="G328">
            <v>6</v>
          </cell>
        </row>
        <row r="329">
          <cell r="B329" t="str">
            <v>BREAKER TOTALIZADOR  INDUSTRIAL 3X630A  220 V. AJUSTABLE TÈRMICA Y MAGNÈTICAMENTE (441-630A),  Icu=70 KA. Ics=100%Icu.MARCA ABB (REFERENCIA T6N  630 TMA 630-6300 3P FF), SIEMENS, EATON O MERLIN GERIN.</v>
          </cell>
          <cell r="C329" t="str">
            <v>Un</v>
          </cell>
          <cell r="D329">
            <v>3004984.6189999999</v>
          </cell>
          <cell r="E329">
            <v>570947.07761000004</v>
          </cell>
          <cell r="F329">
            <v>3575931.69661</v>
          </cell>
          <cell r="G329">
            <v>5</v>
          </cell>
        </row>
        <row r="330">
          <cell r="B330" t="str">
            <v>BREAKER TOTALIZADOR  INDUSTRIAL 3X630A  220 V. AJUSTABLE TÈRMICA Y MAGNÈTICAMENTE (441-630A),  Icu=85KA. Ics=100%Icu.MARCA ABB (REFERENCIA T6S  630 TMA 630-6300 3P FF), SIEMENS, EATON O MERLIN GERIN.</v>
          </cell>
          <cell r="C330" t="str">
            <v>Un</v>
          </cell>
          <cell r="D330">
            <v>3750851.923</v>
          </cell>
          <cell r="E330">
            <v>712661.86537000001</v>
          </cell>
          <cell r="F330">
            <v>4463513.7883700002</v>
          </cell>
          <cell r="G330">
            <v>5</v>
          </cell>
        </row>
        <row r="331">
          <cell r="B331" t="str">
            <v>BREAKER TOTALIZADOR  INDUSTRIAL 3X630A  220 V. AJUSTABLE TÈRMICA Y MAGNÈTICAMENTE (441-630A),  Icu=100KA. Ics=100%Icu.MARCA ABB (REFERENCIA T6H  630 TMA 630-6300 3P FF), SIEMENS, EATON O MERLIN GERIN.</v>
          </cell>
          <cell r="C331" t="str">
            <v>Un</v>
          </cell>
          <cell r="D331">
            <v>3750851.923</v>
          </cell>
          <cell r="E331">
            <v>712661.86537000001</v>
          </cell>
          <cell r="F331">
            <v>4463513.7883700002</v>
          </cell>
          <cell r="G331">
            <v>5</v>
          </cell>
        </row>
        <row r="332">
          <cell r="B332" t="str">
            <v>BREAKER TOTALIZADOR  INDUSTRIAL 3X500A  220 V. AJUSTABLE TÈRMICA Y MAGNÈTICAMENTE (350-500A),  Icu=70 KA. Ics=100%Icu.MARCA ABB (REFERENCIA T5N  630 TMA 500-5000 3P FF), SIEMENS, EATON O MERLIN GERIN.</v>
          </cell>
          <cell r="C332" t="str">
            <v>Un</v>
          </cell>
          <cell r="D332">
            <v>2309319.9219999998</v>
          </cell>
          <cell r="E332">
            <v>438770.78517999995</v>
          </cell>
          <cell r="F332">
            <v>2748090.7071799999</v>
          </cell>
          <cell r="G332">
            <v>5</v>
          </cell>
        </row>
        <row r="333">
          <cell r="B333" t="str">
            <v>BREAKER TOTALIZADOR  INDUSTRIAL 3X500A  220 V. AJUSTABLE TÈRMICA Y MAGNÈTICAMENTE (350-500A),  Icu=85KA. Ics=100%Icu.MARCA ABB (REFERENCIA T5S  630 TMA 500-5000 3P FF), SIEMENS, EATON O MERLIN GERIN.</v>
          </cell>
          <cell r="C333" t="str">
            <v>Un</v>
          </cell>
          <cell r="D333">
            <v>2617707.3649999998</v>
          </cell>
          <cell r="E333">
            <v>497364.39934999996</v>
          </cell>
          <cell r="F333">
            <v>3115071.7643499998</v>
          </cell>
          <cell r="G333">
            <v>5</v>
          </cell>
        </row>
        <row r="334">
          <cell r="B334" t="str">
            <v>BREAKER TOTALIZADOR  INDUSTRIAL 3X500A  220 V. AJUSTABLE TÈRMICA Y MAGNÈTICAMENTE (350-500A),  Icu=100KA. Ics=100%Icu.MARCA ABB (REFERENCIA T5H  630 TMA 500-50003P FF), SIEMENS, EATON O MERLIN GERIN.</v>
          </cell>
          <cell r="C334" t="str">
            <v>Un</v>
          </cell>
          <cell r="D334">
            <v>2753971.5839999998</v>
          </cell>
          <cell r="E334">
            <v>523254.60095999995</v>
          </cell>
          <cell r="F334">
            <v>3277226.1849599998</v>
          </cell>
          <cell r="G334">
            <v>5</v>
          </cell>
        </row>
        <row r="335">
          <cell r="B335" t="str">
            <v>BREAKER TOTALIZADOR  INDUSTRIAL 3X400A  220 V. AJUSTABLE TÈRMICA Y MAGNÈTICAMENTE (280-400A),  Icu=70 KA. Ics=100%Icu.MARCA ABB (REFERENCIA T5N  400 TMA 400-4000 3P FF), SIEMENS, EATON O MERLIN GERIN.</v>
          </cell>
          <cell r="C335" t="str">
            <v>Un</v>
          </cell>
          <cell r="D335">
            <v>953849.53299999994</v>
          </cell>
          <cell r="E335">
            <v>181231.41126999998</v>
          </cell>
          <cell r="F335">
            <v>1135080.9442699999</v>
          </cell>
          <cell r="G335">
            <v>5</v>
          </cell>
        </row>
        <row r="336">
          <cell r="B336" t="str">
            <v>BREAKER TOTALIZADOR  INDUSTRIAL 3X400A  220 V. AJUSTABLE TÈRMICA Y MAGNÈTICAMENTE (280-400A),  Icu=85KA. Ics=100%Icu.MARCA ABB (REFERENCIA T5S  400 TMA 400-4000 3P FF), SIEMENS, EATON O MERLIN GERIN.</v>
          </cell>
          <cell r="C336" t="str">
            <v>Un</v>
          </cell>
          <cell r="D336">
            <v>1549109.0159999998</v>
          </cell>
          <cell r="E336">
            <v>294330.71303999994</v>
          </cell>
          <cell r="F336">
            <v>1843439.7290399997</v>
          </cell>
          <cell r="G336">
            <v>5</v>
          </cell>
        </row>
        <row r="337">
          <cell r="B337" t="str">
            <v>BREAKER TOTALIZADOR  INDUSTRIAL 3X400A  220 V. AJUSTABLE TÈRMICA Y MAGNÈTICAMENTE (280-400A),  Icu=100KA. Ics=100%Icu.MARCA ABB (REFERENCIA T5H  400 TMA 400-40003P FF), SIEMENS, EATON O MERLIN GERIN.</v>
          </cell>
          <cell r="C337" t="str">
            <v>Un</v>
          </cell>
          <cell r="D337">
            <v>1692545.0359999998</v>
          </cell>
          <cell r="E337">
            <v>321583.55683999998</v>
          </cell>
          <cell r="F337">
            <v>2014128.5928399998</v>
          </cell>
          <cell r="G337">
            <v>5</v>
          </cell>
        </row>
        <row r="338">
          <cell r="B338" t="str">
            <v>BREAKER TOTALIZADOR  INDUSTRIAL 3X320A  220 V. AJUSTABLE TÈRMICA Y MAGNÈTICAMENTE (224-320A),  Icu=100KA. Ics=100%Icu.MARCA ABB (REFERENCIA T5H  320 TMA 320-3200 3P FF), SIEMENS, EATON O MERLIN GERIN.</v>
          </cell>
          <cell r="C338" t="str">
            <v>Un</v>
          </cell>
          <cell r="D338">
            <v>1692545.0359999998</v>
          </cell>
          <cell r="E338">
            <v>321583.55683999998</v>
          </cell>
          <cell r="F338">
            <v>2014128.5928399998</v>
          </cell>
          <cell r="G338">
            <v>4</v>
          </cell>
        </row>
        <row r="339">
          <cell r="B339" t="str">
            <v>BREAKER TOTALIZADOR  INDUSTRIAL 3X250A  220 V. AJUSTABLE TÈRMICA Y MAGNÈTICAMENTE (175-250A),  Icu=100KA. Ics=100%Icu.MARCA ABB (REFERENCIA XT4H 250 TMA 250-2500 3P FF), SIEMENS, EATON O MERLIN GERIN.</v>
          </cell>
          <cell r="C339" t="str">
            <v>Un</v>
          </cell>
          <cell r="D339">
            <v>1527593.6129999999</v>
          </cell>
          <cell r="E339">
            <v>290242.78646999999</v>
          </cell>
          <cell r="F339">
            <v>1817836.3994699998</v>
          </cell>
          <cell r="G339">
            <v>4</v>
          </cell>
        </row>
        <row r="340">
          <cell r="B340" t="str">
            <v>BREAKER TOTALIZADOR  INDUSTRIAL 3X200A  220 V. AJUSTABLE TÈRMICA Y MAGNÈTICAMENTE (140-200A),  Icu=100KA. Ics=100%Icu.MARCA ABB (REFERENCIA XT4H 250 TMA 200-2000 3P FF), SIEMENS, EATON O MERLIN GERIN.</v>
          </cell>
          <cell r="C340" t="str">
            <v>Un</v>
          </cell>
          <cell r="D340">
            <v>1362642.19</v>
          </cell>
          <cell r="E340">
            <v>258902.01609999998</v>
          </cell>
          <cell r="F340">
            <v>1621544.2060999998</v>
          </cell>
          <cell r="G340">
            <v>4</v>
          </cell>
        </row>
        <row r="341">
          <cell r="B341" t="str">
            <v>BREAKER TOTALIZADOR  INDUSTRIAL 3X160A  220 V. AJUSTABLE TÈRMICA Y MAGNÈTICAMENTE (112-160A),  Icu=100KA. Ics=100%Icu.MARCA ABB (REFERENCIA XT2H 160 TMA 160-1600 3P FF), SIEMENS, EATON O MERLIN GERIN.</v>
          </cell>
          <cell r="C341" t="str">
            <v>Un</v>
          </cell>
          <cell r="D341">
            <v>846272.51799999992</v>
          </cell>
          <cell r="E341">
            <v>160791.77841999999</v>
          </cell>
          <cell r="F341">
            <v>1007064.2964199999</v>
          </cell>
          <cell r="G341">
            <v>4</v>
          </cell>
        </row>
        <row r="342">
          <cell r="B342" t="str">
            <v>BREAKER TOTALIZADOR  INDUSTRIAL 3X125A  220 V. AJUSTABLE TÈRMICA Y MAGNÈTICAMENTE (87,5-125A),  Icu=100KA. Ics=100%Icu.MARCA ABB (REFERENCIA XT2H 160 TMA 125-1250 3P FF), SIEMENS, EATON O MERLIN GERIN.</v>
          </cell>
          <cell r="C342" t="str">
            <v>Un</v>
          </cell>
          <cell r="D342">
            <v>810413.51299999992</v>
          </cell>
          <cell r="E342">
            <v>153978.56746999998</v>
          </cell>
          <cell r="F342">
            <v>964392.08046999993</v>
          </cell>
          <cell r="G342">
            <v>2</v>
          </cell>
        </row>
        <row r="343">
          <cell r="B343" t="str">
            <v>BREAKER TOTALIZADOR  INDUSTRIAL 3X100A  220 V. AJUSTABLE TÈRMICA Y MAGNÈTICAMENTE (70-100A),  Icu=100KA. Ics=100%Icu.MARCA ABB (REFERENCIA XT2H 160 TMA 100-1000 3P FF), SIEMENS, EATON O MERLIN GERIN.</v>
          </cell>
          <cell r="C343" t="str">
            <v>Un</v>
          </cell>
          <cell r="D343">
            <v>688492.89599999995</v>
          </cell>
          <cell r="E343">
            <v>130813.65023999999</v>
          </cell>
          <cell r="F343">
            <v>819306.54623999994</v>
          </cell>
          <cell r="G343">
            <v>2</v>
          </cell>
        </row>
        <row r="344">
          <cell r="B344" t="str">
            <v>BREAKER 3X15A  220 V,  25 KA INDUSTRIAL ABB(A1B 125 TMF 15-300 3P FF), SIEMENS, EATON O MERLIN GERIN</v>
          </cell>
          <cell r="C344" t="str">
            <v>Un</v>
          </cell>
          <cell r="D344">
            <v>132402.47999999998</v>
          </cell>
          <cell r="E344">
            <v>25156.471199999996</v>
          </cell>
          <cell r="F344">
            <v>157558.95119999998</v>
          </cell>
          <cell r="G344">
            <v>1</v>
          </cell>
        </row>
        <row r="345">
          <cell r="B345" t="str">
            <v>BREAKER 3X15A  220 V,  100 KA INDUSTRIAL ABB(A1N 125 TMF 15-300 3P FF), SIEMENS, EATON O MERLIN GERIN</v>
          </cell>
          <cell r="C345" t="str">
            <v>Un</v>
          </cell>
          <cell r="D345">
            <v>205223.84399999998</v>
          </cell>
          <cell r="E345">
            <v>38992.530359999997</v>
          </cell>
          <cell r="F345">
            <v>244216.37435999999</v>
          </cell>
          <cell r="G345">
            <v>1</v>
          </cell>
        </row>
        <row r="346">
          <cell r="B346" t="str">
            <v>BREAKER 3X20A  220 V,  25 KA INDUSTRIAL ABB(A1B 125 TMF 20-300 3P FF), SIEMENS, EATON O MERLIN GERIN</v>
          </cell>
          <cell r="C346" t="str">
            <v>Un</v>
          </cell>
          <cell r="D346">
            <v>132402.47999999998</v>
          </cell>
          <cell r="E346">
            <v>25156.471199999996</v>
          </cell>
          <cell r="F346">
            <v>157558.95119999998</v>
          </cell>
          <cell r="G346">
            <v>1</v>
          </cell>
        </row>
        <row r="347">
          <cell r="B347" t="str">
            <v>BREAKER 3X20A  220 V,  100 KA INDUSTRIAL ABB(A1N 125 TMF 20-300 3P FF), SIEMENS, EATON O MERLIN GERIN</v>
          </cell>
          <cell r="C347" t="str">
            <v>Un</v>
          </cell>
          <cell r="D347">
            <v>205223.84399999998</v>
          </cell>
          <cell r="E347">
            <v>38992.530359999997</v>
          </cell>
          <cell r="F347">
            <v>244216.37435999999</v>
          </cell>
          <cell r="G347">
            <v>1</v>
          </cell>
        </row>
        <row r="348">
          <cell r="B348" t="str">
            <v>BREAKER 3X30A  220 V,  25 KA INDUSTRIAL ABB(A1B 125 TMF 30-300 3P FF), SIEMENS, EATON O MERLIN GERIN</v>
          </cell>
          <cell r="C348" t="str">
            <v>Un</v>
          </cell>
          <cell r="D348">
            <v>142332.666</v>
          </cell>
          <cell r="E348">
            <v>27043.206539999999</v>
          </cell>
          <cell r="F348">
            <v>169375.87254000001</v>
          </cell>
          <cell r="G348">
            <v>1</v>
          </cell>
        </row>
        <row r="349">
          <cell r="B349" t="str">
            <v>BREAKER 3X30A  220 V,  100 KA INDUSTRIAL ABB(A1N 125 TMF 30-300 3P FF), SIEMENS, EATON O MERLIN GERIN</v>
          </cell>
          <cell r="C349">
            <v>0</v>
          </cell>
          <cell r="D349">
            <v>225084.21599999999</v>
          </cell>
          <cell r="E349">
            <v>42766.001039999996</v>
          </cell>
          <cell r="F349">
            <v>267850.21703999996</v>
          </cell>
          <cell r="G349">
            <v>1</v>
          </cell>
        </row>
        <row r="350">
          <cell r="B350" t="str">
            <v>BREAKER 3X40A  220 V,  25 KA INDUSTRIAL ABB(A1B 125 TMF 40-400 3P FF), SIEMENS, EATON O MERLIN GERIN</v>
          </cell>
          <cell r="C350" t="str">
            <v>Un</v>
          </cell>
          <cell r="D350">
            <v>142332.666</v>
          </cell>
          <cell r="E350">
            <v>27043.206539999999</v>
          </cell>
          <cell r="F350">
            <v>169375.87254000001</v>
          </cell>
          <cell r="G350">
            <v>1</v>
          </cell>
        </row>
        <row r="351">
          <cell r="B351" t="str">
            <v>BREAKER 3X40A  220 V,  100 KA INDUSTRIAL ABB(A1N 125 TMF 40-400 3P FF), SIEMENS, EATON O MERLIN GERIN</v>
          </cell>
          <cell r="C351" t="str">
            <v>Un</v>
          </cell>
          <cell r="D351">
            <v>225084.21599999999</v>
          </cell>
          <cell r="E351">
            <v>42766.001039999996</v>
          </cell>
          <cell r="F351">
            <v>267850.21703999996</v>
          </cell>
          <cell r="G351">
            <v>1</v>
          </cell>
        </row>
        <row r="352">
          <cell r="B352" t="str">
            <v>BREAKER 3X50A  220 V,  25 KA INDUSTRIAL ABB(A1B 125 TMF 50-500 3P FF), SIEMENS, EATON O MERLIN GERIN</v>
          </cell>
          <cell r="C352" t="str">
            <v>Un</v>
          </cell>
          <cell r="D352">
            <v>142332.666</v>
          </cell>
          <cell r="E352">
            <v>27043.206539999999</v>
          </cell>
          <cell r="F352">
            <v>169375.87254000001</v>
          </cell>
          <cell r="G352">
            <v>1</v>
          </cell>
        </row>
        <row r="353">
          <cell r="B353" t="str">
            <v>BREAKER 3X50A  220 V,  100 KA INDUSTRIAL ABB(A1N 125 TMF 50-500 3P FF), SIEMENS, EATON O MERLIN GERIN</v>
          </cell>
          <cell r="C353" t="str">
            <v>Un</v>
          </cell>
          <cell r="D353">
            <v>225084.21599999999</v>
          </cell>
          <cell r="E353">
            <v>42766.001039999996</v>
          </cell>
          <cell r="F353">
            <v>267850.21703999996</v>
          </cell>
          <cell r="G353">
            <v>1</v>
          </cell>
        </row>
        <row r="354">
          <cell r="B354" t="str">
            <v>BREAKER 3X60A  220 V,  25 KA INDUSTRIAL ABB(A1B 125 TMF 60-600 3P FF), SIEMENS, EATON O MERLIN GERIN</v>
          </cell>
          <cell r="C354" t="str">
            <v>Un</v>
          </cell>
          <cell r="D354">
            <v>142332.666</v>
          </cell>
          <cell r="E354">
            <v>27043.206539999999</v>
          </cell>
          <cell r="F354">
            <v>169375.87254000001</v>
          </cell>
          <cell r="G354">
            <v>1</v>
          </cell>
        </row>
        <row r="355">
          <cell r="B355" t="str">
            <v>BREAKER 3X60A  220 V,  100 KA INDUSTRIAL ABB(A1N 125 TMF 60-600 3P FF), SIEMENS, EATON O MERLIN GERIN</v>
          </cell>
          <cell r="C355" t="str">
            <v>Un</v>
          </cell>
          <cell r="D355">
            <v>225084.21599999999</v>
          </cell>
          <cell r="E355">
            <v>42766.001039999996</v>
          </cell>
          <cell r="F355">
            <v>267850.21703999996</v>
          </cell>
          <cell r="G355">
            <v>1</v>
          </cell>
        </row>
        <row r="356">
          <cell r="B356" t="str">
            <v>BREAKER 3X70A  220 V,  25 KA INDUSTRIAL ABB(A1B 125 TMF 70-700 3P FF), SIEMENS, EATON O MERLIN GERIN</v>
          </cell>
          <cell r="C356" t="str">
            <v>Un</v>
          </cell>
          <cell r="D356">
            <v>145642.728</v>
          </cell>
          <cell r="E356">
            <v>27672.118320000001</v>
          </cell>
          <cell r="F356">
            <v>173314.84632000001</v>
          </cell>
          <cell r="G356">
            <v>1</v>
          </cell>
        </row>
        <row r="357">
          <cell r="B357" t="str">
            <v>BREAKER 3X70A  220 V,  100 KA INDUSTRIAL ABB(A1N 125 TMF 70-700 3P FF), SIEMENS, EATON O MERLIN GERIN</v>
          </cell>
          <cell r="C357" t="str">
            <v>Un</v>
          </cell>
          <cell r="D357">
            <v>231704.34</v>
          </cell>
          <cell r="E357">
            <v>44023.8246</v>
          </cell>
          <cell r="F357">
            <v>275728.16460000002</v>
          </cell>
          <cell r="G357">
            <v>1</v>
          </cell>
        </row>
        <row r="358">
          <cell r="B358" t="str">
            <v>BREAKER 3X80A  220 V,  25 KA INDUSTRIAL ABB(A1B 125 TMF 80-800 3P FF), SIEMENS, EATON O MERLIN GERIN</v>
          </cell>
          <cell r="C358" t="str">
            <v>Un</v>
          </cell>
          <cell r="D358">
            <v>145642.728</v>
          </cell>
          <cell r="E358">
            <v>27672.118320000001</v>
          </cell>
          <cell r="F358">
            <v>173314.84632000001</v>
          </cell>
          <cell r="G358">
            <v>1</v>
          </cell>
        </row>
        <row r="359">
          <cell r="B359" t="str">
            <v>BREAKER 3X80A  220 V,  100 KA INDUSTRIAL ABB(A1N 125 TMF 80-800 3P FF), SIEMENS, EATON O MERLIN GERIN</v>
          </cell>
          <cell r="C359" t="str">
            <v>Un</v>
          </cell>
          <cell r="D359">
            <v>238324.46399999998</v>
          </cell>
          <cell r="E359">
            <v>45281.648159999997</v>
          </cell>
          <cell r="F359">
            <v>283606.11215999996</v>
          </cell>
          <cell r="G359">
            <v>1</v>
          </cell>
        </row>
        <row r="360">
          <cell r="B360" t="str">
            <v>BREAKER 3X100A  220 V,  25 KA INDUSTRIAL ABB(A1B 125 TMF 100-1000 3P FF), SIEMENS, EATON O MERLIN GERIN</v>
          </cell>
          <cell r="C360" t="str">
            <v>Un</v>
          </cell>
          <cell r="D360">
            <v>145642.728</v>
          </cell>
          <cell r="E360">
            <v>27672.118320000001</v>
          </cell>
          <cell r="F360">
            <v>173314.84632000001</v>
          </cell>
          <cell r="G360">
            <v>2</v>
          </cell>
        </row>
        <row r="361">
          <cell r="B361" t="str">
            <v>BREAKER 3X100A  220 V,  100 KA INDUSTRIAL ABB(A1N 125 TMF 100-1000 3P FF), SIEMENS, EATON O MERLIN GERIN</v>
          </cell>
          <cell r="C361" t="str">
            <v>Un</v>
          </cell>
          <cell r="D361">
            <v>238324.46399999998</v>
          </cell>
          <cell r="E361">
            <v>45281.648159999997</v>
          </cell>
          <cell r="F361">
            <v>283606.11215999996</v>
          </cell>
          <cell r="G361">
            <v>2</v>
          </cell>
        </row>
        <row r="362">
          <cell r="B362" t="str">
            <v>BREAKER 3X125A  220 V,  25 KA INDUSTRIAL ABB(A1B 125 TMF 125-1250 3P FF), SIEMENS, EATON O MERLIN GERIN</v>
          </cell>
          <cell r="C362" t="str">
            <v>Un</v>
          </cell>
          <cell r="D362">
            <v>344246.44799999997</v>
          </cell>
          <cell r="E362">
            <v>65406.825119999994</v>
          </cell>
          <cell r="F362">
            <v>409653.27311999997</v>
          </cell>
          <cell r="G362">
            <v>2</v>
          </cell>
        </row>
        <row r="363">
          <cell r="B363" t="str">
            <v>BREAKER 3X125A  220 V,  100 KA INDUSTRIAL ABB(A1N 125 TMF 125-1250 3P FF), SIEMENS, EATON O MERLIN GERIN</v>
          </cell>
          <cell r="C363" t="str">
            <v>Un</v>
          </cell>
          <cell r="D363">
            <v>390587.31599999999</v>
          </cell>
          <cell r="E363">
            <v>74211.590039999995</v>
          </cell>
          <cell r="F363">
            <v>464798.90603999997</v>
          </cell>
          <cell r="G363">
            <v>2</v>
          </cell>
        </row>
        <row r="364">
          <cell r="B364" t="str">
            <v>BREAKER 3X150A  220 V,  85 KA INDUSTRIAL ABB(A2N 250 TMF 150-1500 3P FF), SIEMENS, EATON O MERLIN GERIN</v>
          </cell>
          <cell r="C364" t="str">
            <v>Un</v>
          </cell>
          <cell r="D364">
            <v>397207.44</v>
          </cell>
          <cell r="E364">
            <v>75469.4136</v>
          </cell>
          <cell r="F364">
            <v>472676.85360000003</v>
          </cell>
          <cell r="G364">
            <v>4</v>
          </cell>
        </row>
        <row r="365">
          <cell r="B365" t="str">
            <v>BREAKER 3X160A  220 V,  85 KA INDUSTRIAL ABB(A2N 250 TMF 160-1600 3P FF), SIEMENS, EATON O MERLIN GERIN</v>
          </cell>
          <cell r="C365" t="str">
            <v>Un</v>
          </cell>
          <cell r="D365">
            <v>397207.44</v>
          </cell>
          <cell r="E365">
            <v>75469.4136</v>
          </cell>
          <cell r="F365">
            <v>472676.85360000003</v>
          </cell>
          <cell r="G365">
            <v>4</v>
          </cell>
        </row>
        <row r="366">
          <cell r="B366" t="str">
            <v>BREAKER 3X175A  220 V,  85 KA INDUSTRIAL ABB(A2N 250 TMF 150-1750 3P FF), SIEMENS, EATON O MERLIN GERIN</v>
          </cell>
          <cell r="C366" t="str">
            <v>Un</v>
          </cell>
          <cell r="D366">
            <v>397207.44</v>
          </cell>
          <cell r="E366">
            <v>75469.4136</v>
          </cell>
          <cell r="F366">
            <v>472676.85360000003</v>
          </cell>
          <cell r="G366">
            <v>4</v>
          </cell>
        </row>
        <row r="367">
          <cell r="B367" t="str">
            <v>BREAKER 3X200A  220 V,  85 KA INDUSTRIAL ABB(A2N 250 TMF 200-2000 3P FF), SIEMENS, EATON O MERLIN GERIN</v>
          </cell>
          <cell r="C367" t="str">
            <v>Un</v>
          </cell>
          <cell r="D367">
            <v>397207.44</v>
          </cell>
          <cell r="E367">
            <v>75469.4136</v>
          </cell>
          <cell r="F367">
            <v>472676.85360000003</v>
          </cell>
          <cell r="G367">
            <v>4</v>
          </cell>
        </row>
        <row r="368">
          <cell r="B368" t="str">
            <v>BREAKER 3X225A  220 V,  85 KA INDUSTRIAL ABB(A2N 250 TMF 225-2250 3P FF), SIEMENS, EATON O MERLIN GERIN</v>
          </cell>
          <cell r="C368" t="str">
            <v>Un</v>
          </cell>
          <cell r="D368">
            <v>397207.44</v>
          </cell>
          <cell r="E368">
            <v>75469.4136</v>
          </cell>
          <cell r="F368">
            <v>472676.85360000003</v>
          </cell>
          <cell r="G368">
            <v>4</v>
          </cell>
        </row>
        <row r="369">
          <cell r="B369" t="str">
            <v>BREAKER 3X250A  220 V,  85 KA INDUSTRIAL ABB(A2N 250 TMF 250-2500 3P FF), SIEMENS, EATON O MERLIN GERIN</v>
          </cell>
          <cell r="C369" t="str">
            <v>Un</v>
          </cell>
          <cell r="D369">
            <v>503129.42399999994</v>
          </cell>
          <cell r="E369">
            <v>95594.590559999997</v>
          </cell>
          <cell r="F369">
            <v>598724.01455999992</v>
          </cell>
          <cell r="G369">
            <v>4</v>
          </cell>
        </row>
        <row r="370">
          <cell r="B370" t="str">
            <v>BREAKER 3X320A  220 V,  85 KA INDUSTRIAL ABB(A3N 400 TMF 320-3200 3P FF), SIEMENS, EATON O MERLIN GERIN</v>
          </cell>
          <cell r="C370" t="str">
            <v>Un</v>
          </cell>
          <cell r="D370">
            <v>761314.26</v>
          </cell>
          <cell r="E370">
            <v>144649.70939999999</v>
          </cell>
          <cell r="F370">
            <v>905963.96940000006</v>
          </cell>
          <cell r="G370">
            <v>4</v>
          </cell>
        </row>
        <row r="371">
          <cell r="B371" t="str">
            <v>BREAKER 3X400A  220 V,  85 KA INDUSTRIAL ABB(A3N 400 TMF 400-4000 3P FF), SIEMENS, EATON O MERLIN GERIN</v>
          </cell>
          <cell r="C371" t="str">
            <v>Un</v>
          </cell>
          <cell r="D371">
            <v>761314.26</v>
          </cell>
          <cell r="E371">
            <v>144649.70939999999</v>
          </cell>
          <cell r="F371">
            <v>905963.96940000006</v>
          </cell>
          <cell r="G371">
            <v>6</v>
          </cell>
        </row>
        <row r="372">
          <cell r="B372" t="str">
            <v>BREAKER 3X500A  220 V,  85 KA INDUSTRIAL ABB(A3N 630 TMF 500-5000 3P FF), SIEMENS, EATON O MERLIN GERIN</v>
          </cell>
          <cell r="C372" t="str">
            <v>Un</v>
          </cell>
          <cell r="D372">
            <v>1919835.96</v>
          </cell>
          <cell r="E372">
            <v>364768.83240000001</v>
          </cell>
          <cell r="F372">
            <v>2284604.7924000002</v>
          </cell>
          <cell r="G372">
            <v>6</v>
          </cell>
        </row>
        <row r="373">
          <cell r="B373" t="str">
            <v>BREAKER 3X630A  220 V,  85 KA INDUSTRIAL ABB(A3N 630 ELT-LI In=630  3P FF-CON RELÈ ELECTRÒNICO CON PROTECCIÒN DE SOBRECARGA), SIEMENS, EATON O MERLIN GERIN</v>
          </cell>
          <cell r="C373" t="str">
            <v>Un</v>
          </cell>
          <cell r="D373">
            <v>2184640.92</v>
          </cell>
          <cell r="E373">
            <v>415081.77480000001</v>
          </cell>
          <cell r="F373">
            <v>2599722.6947999997</v>
          </cell>
          <cell r="G373">
            <v>6</v>
          </cell>
        </row>
        <row r="374">
          <cell r="B374" t="str">
            <v>BREAKER TOTALIZADOR  INDUSTRIAL 3X600A  220 V. TERMOMAGNÉTICO, Icu=85KA. Ics=50%Icu.MARCA SCHNEIDER ELECTRIC (REFERENCIA EZC630N3600), SIEMENS, EATON O ABB.</v>
          </cell>
          <cell r="C374" t="str">
            <v>Un</v>
          </cell>
          <cell r="D374">
            <v>1052599.716</v>
          </cell>
          <cell r="E374">
            <v>199993.94604000001</v>
          </cell>
          <cell r="F374">
            <v>1252593.6620400001</v>
          </cell>
          <cell r="G374">
            <v>2</v>
          </cell>
        </row>
        <row r="375">
          <cell r="B375" t="str">
            <v>BREAKER TOTALIZADOR  INDUSTRIAL 3X500A  220 V. TERMOMAGNÉTICO, Icu=85KA. Ics=50%Icu.MARCA SCHNEIDER ELECTRIC (REFERENCIA EZC630N3500), SIEMENS, EATON O ABB.</v>
          </cell>
          <cell r="C375" t="str">
            <v>Un</v>
          </cell>
          <cell r="D375">
            <v>1052599.716</v>
          </cell>
          <cell r="E375">
            <v>199993.94604000001</v>
          </cell>
          <cell r="F375">
            <v>1252593.6620400001</v>
          </cell>
          <cell r="G375">
            <v>2</v>
          </cell>
        </row>
        <row r="376">
          <cell r="B376" t="str">
            <v>BREAKER TOTALIZADOR  INDUSTRIAL 3X400A  220 V. TERMOMAGNÉTICO, Icu=85KA. Ics=50%Icu.MARCA SCHNEIDER ELECTRIC (REFERENCIA EZC400N3400), SIEMENS, EATON O ABB.</v>
          </cell>
          <cell r="C376" t="str">
            <v>Un</v>
          </cell>
          <cell r="D376">
            <v>491213.20079999999</v>
          </cell>
          <cell r="E376">
            <v>93330.508151999995</v>
          </cell>
          <cell r="F376">
            <v>584543.70895200002</v>
          </cell>
          <cell r="G376">
            <v>2</v>
          </cell>
        </row>
        <row r="377">
          <cell r="B377" t="str">
            <v>BREAKER TOTALIZADOR  INDUSTRIAL 3X350A  220 V. TERMOMAGNÉTICO, Icu=85KA. Ics=50%Icu.MARCA SCHNEIDER ELECTRIC (REFERENCIA EZC400N3350), SIEMENS, EATON O ABB.</v>
          </cell>
          <cell r="C377" t="str">
            <v>Un</v>
          </cell>
          <cell r="D377">
            <v>491213.20079999999</v>
          </cell>
          <cell r="E377">
            <v>93330.508151999995</v>
          </cell>
          <cell r="F377">
            <v>584543.70895200002</v>
          </cell>
          <cell r="G377">
            <v>2</v>
          </cell>
        </row>
        <row r="378">
          <cell r="B378" t="str">
            <v>BREAKER TOTALIZADOR  INDUSTRIAL 3X300A  220 V. TERMOMAGNÉTICO, Icu=85KA. Ics=50%Icu.MARCA SCHNEIDER ELECTRIC (REFERENCIA EZC400N3300), SIEMENS, EATON O ABB.</v>
          </cell>
          <cell r="C378" t="str">
            <v>Un</v>
          </cell>
          <cell r="D378">
            <v>491213.20079999999</v>
          </cell>
          <cell r="E378">
            <v>93330.508151999995</v>
          </cell>
          <cell r="F378">
            <v>584543.70895200002</v>
          </cell>
          <cell r="G378">
            <v>2</v>
          </cell>
        </row>
        <row r="379">
          <cell r="B379" t="str">
            <v>BREAKER TOTALIZADOR  INDUSTRIAL 3X250A  220 V. TERMOMAGNÉTICO, Icu=50KA. Ics=50%Icu.MARCA SCHNEIDER ELECTRIC (REFERENCIA EZC250N3250), SIEMENS, EATON O ABB.</v>
          </cell>
          <cell r="C379" t="str">
            <v>Un</v>
          </cell>
          <cell r="D379">
            <v>312999.46271999995</v>
          </cell>
          <cell r="E379">
            <v>59469.897916799993</v>
          </cell>
          <cell r="F379">
            <v>372469.36063679995</v>
          </cell>
          <cell r="G379">
            <v>2</v>
          </cell>
        </row>
        <row r="380">
          <cell r="B380" t="str">
            <v>BREAKER TOTALIZADOR  INDUSTRIAL 3X225A  220 V. TERMOMAGNÉTICO, Icu=50KA. Ics=50%Icu.MARCA SCHNEIDER ELECTRIC (REFERENCIA EZC250N3225), SIEMENS, EATON O ABB.</v>
          </cell>
          <cell r="C380" t="str">
            <v>Un</v>
          </cell>
          <cell r="D380">
            <v>312999.46271999995</v>
          </cell>
          <cell r="E380">
            <v>59469.897916799993</v>
          </cell>
          <cell r="F380">
            <v>372469.36063679995</v>
          </cell>
          <cell r="G380">
            <v>2</v>
          </cell>
        </row>
        <row r="381">
          <cell r="B381" t="str">
            <v>BREAKER TOTALIZADOR  INDUSTRIAL 3X200A  220 V. TERMOMAGNÉTICO, Icu=50KA. Ics=50%Icu.MARCA SCHNEIDER ELECTRIC (REFERENCIA EZC250N3200), SIEMENS, EATON O ABB.</v>
          </cell>
          <cell r="C381" t="str">
            <v>Un</v>
          </cell>
          <cell r="D381">
            <v>312999.46271999995</v>
          </cell>
          <cell r="E381">
            <v>59469.897916799993</v>
          </cell>
          <cell r="F381">
            <v>372469.36063679995</v>
          </cell>
          <cell r="G381">
            <v>2</v>
          </cell>
        </row>
        <row r="382">
          <cell r="B382" t="str">
            <v>BREAKER TOTALIZADOR  INDUSTRIAL 3X175A  220 V. TERMOMAGNÉTICO, Icu=50KA. Ics=50%Icu.MARCA SCHNEIDER ELECTRIC (REFERENCIA EZC250N3175), SIEMENS, EATON O ABB.</v>
          </cell>
          <cell r="C382" t="str">
            <v>Un</v>
          </cell>
          <cell r="D382">
            <v>312999.46271999995</v>
          </cell>
          <cell r="E382">
            <v>59469.897916799993</v>
          </cell>
          <cell r="F382">
            <v>372469.36063679995</v>
          </cell>
          <cell r="G382">
            <v>2</v>
          </cell>
        </row>
        <row r="383">
          <cell r="B383" t="str">
            <v>BREAKER TOTALIZADOR  INDUSTRIAL 3X160A  220 V. TERMOMAGNÉTICO, Icu=50KA. Ics=50%Icu.MARCA SCHNEIDER ELECTRIC (REFERENCIA EZC250N3160), SIEMENS, EATON O ABB.</v>
          </cell>
          <cell r="C383" t="str">
            <v>Un</v>
          </cell>
          <cell r="D383">
            <v>312999.46271999995</v>
          </cell>
          <cell r="E383">
            <v>59469.897916799993</v>
          </cell>
          <cell r="F383">
            <v>372469.36063679995</v>
          </cell>
          <cell r="G383">
            <v>2</v>
          </cell>
        </row>
        <row r="384">
          <cell r="B384" t="str">
            <v>BREAKER TOTALIZADOR  INDUSTRIAL 3X150A  220 V. TERMOMAGNÉTICO, Icu=50KA. Ics=50%Icu.MARCA SCHNEIDER ELECTRIC (REFERENCIA EZC250N3150), SIEMENS, EATON O ABB.</v>
          </cell>
          <cell r="C384" t="str">
            <v>Un</v>
          </cell>
          <cell r="D384">
            <v>312999.46271999995</v>
          </cell>
          <cell r="E384">
            <v>59469.897916799993</v>
          </cell>
          <cell r="F384">
            <v>372469.36063679995</v>
          </cell>
          <cell r="G384">
            <v>2</v>
          </cell>
        </row>
        <row r="385">
          <cell r="B385" t="str">
            <v>BREAKER TOTALIZADOR  INDUSTRIAL 3X125A  220 V. TERMOMAGNÉTICO, Icu=50KA. Ics=50%Icu.MARCA SCHNEIDER ELECTRIC (REFERENCIA EZC250N3125), SIEMENS, EATON O ABB.</v>
          </cell>
          <cell r="C385" t="str">
            <v>Un</v>
          </cell>
          <cell r="D385">
            <v>277912.80551999999</v>
          </cell>
          <cell r="E385">
            <v>52803.433048799998</v>
          </cell>
          <cell r="F385">
            <v>330716.23856879998</v>
          </cell>
          <cell r="G385">
            <v>2</v>
          </cell>
        </row>
        <row r="386">
          <cell r="B386" t="str">
            <v>BREAKER TOTALIZADOR  INDUSTRIAL 3X100A  220 V. TERMOMAGNÉTICO, Icu=25KA. Ics=50%Icu.MARCA SCHNEIDER ELECTRIC (REFERENCIA EZC100N3100), SIEMENS, EATON O ABB.</v>
          </cell>
          <cell r="C386" t="str">
            <v>Un</v>
          </cell>
          <cell r="D386">
            <v>124921.73988000001</v>
          </cell>
          <cell r="E386">
            <v>23735.130577200001</v>
          </cell>
          <cell r="F386">
            <v>148656.87045720001</v>
          </cell>
          <cell r="G386">
            <v>2</v>
          </cell>
        </row>
        <row r="387">
          <cell r="B387" t="str">
            <v>BREAKER TOTALIZADOR  INDUSTRIAL 3X80A  220 V. TERMOMAGNÉTICO, Icu=25KA. Ics=50%Icu.MARCA SCHNEIDER ELECTRIC (REFERENCIA EZC100N3080), SIEMENS, EATON O ABB.</v>
          </cell>
          <cell r="C387" t="str">
            <v>Un</v>
          </cell>
          <cell r="D387">
            <v>124921.73988000001</v>
          </cell>
          <cell r="E387">
            <v>23735.130577200001</v>
          </cell>
          <cell r="F387">
            <v>148656.87045720001</v>
          </cell>
          <cell r="G387">
            <v>2</v>
          </cell>
        </row>
        <row r="388">
          <cell r="B388" t="str">
            <v>BREAKER TOTALIZADOR  INDUSTRIAL 3X60A  220 V. TERMOMAGNÉTICO, Icu=25KA. Ics=50%Icu.MARCA SCHNEIDER ELECTRIC (REFERENCIA EZC100N3060), SIEMENS, EATON O ABB.</v>
          </cell>
          <cell r="C388" t="str">
            <v>Un</v>
          </cell>
          <cell r="D388">
            <v>123531.51384</v>
          </cell>
          <cell r="E388">
            <v>23470.9876296</v>
          </cell>
          <cell r="F388">
            <v>147002.50146960001</v>
          </cell>
          <cell r="G388">
            <v>2</v>
          </cell>
        </row>
        <row r="389">
          <cell r="B389" t="str">
            <v>BREAKER TOTALIZADOR  INDUSTRIAL 3X50A  220 V. TERMOMAGNÉTICO, Icu=25KA. Ics=50%Icu.MARCA SCHNEIDER ELECTRIC (REFERENCIA EZC100N3050), SIEMENS, EATON O ABB.</v>
          </cell>
          <cell r="C389" t="str">
            <v>Un</v>
          </cell>
          <cell r="D389">
            <v>123531.51384</v>
          </cell>
          <cell r="E389">
            <v>23470.9876296</v>
          </cell>
          <cell r="F389">
            <v>147002.50146960001</v>
          </cell>
          <cell r="G389">
            <v>2</v>
          </cell>
        </row>
        <row r="390">
          <cell r="B390" t="str">
            <v>BREAKER TOTALIZADOR  INDUSTRIAL 3X40A  220 V. TERMOMAGNÉTICO, Icu=25KA. Ics=50%Icu.MARCA SCHNEIDER ELECTRIC (REFERENCIA EZC100N3040), SIEMENS, EATON O ABB.</v>
          </cell>
          <cell r="C390" t="str">
            <v>Un</v>
          </cell>
          <cell r="D390">
            <v>123531.51384</v>
          </cell>
          <cell r="E390">
            <v>23470.9876296</v>
          </cell>
          <cell r="F390">
            <v>147002.50146960001</v>
          </cell>
          <cell r="G390">
            <v>2</v>
          </cell>
        </row>
        <row r="391">
          <cell r="B391" t="str">
            <v>BREAKER TOTALIZADOR  INDUSTRIAL 3X30A  220 V. TERMOMAGNÉTICO, Icu=25KA. Ics=50%Icu.MARCA SCHNEIDER ELECTRIC (REFERENCIA EZC100N3030), SIEMENS, EATON O ABB.</v>
          </cell>
          <cell r="C391" t="str">
            <v>Un</v>
          </cell>
          <cell r="D391">
            <v>123531.51384</v>
          </cell>
          <cell r="E391">
            <v>23470.9876296</v>
          </cell>
          <cell r="F391">
            <v>147002.50146960001</v>
          </cell>
          <cell r="G391">
            <v>2</v>
          </cell>
        </row>
        <row r="392">
          <cell r="B392" t="str">
            <v>BREAKER TOTALIZADOR  INDUSTRIAL 3X20A  220 V. TERMOMAGNÉTICO, Icu=25KA. Ics=50%Icu.MARCA SCHNEIDER ELECTRIC (REFERENCIA EZC100N3020), SIEMENS, EATON O ABB.</v>
          </cell>
          <cell r="C392" t="str">
            <v>Un</v>
          </cell>
          <cell r="D392">
            <v>123531.51384</v>
          </cell>
          <cell r="E392">
            <v>23470.9876296</v>
          </cell>
          <cell r="F392">
            <v>147002.50146960001</v>
          </cell>
          <cell r="G392">
            <v>2</v>
          </cell>
        </row>
        <row r="393">
          <cell r="B393" t="str">
            <v>BREAKER TOTALIZADOR  INDUSTRIAL 3X600A  220 V. AJUSTABLE TÈRMICA Y MAGNÈTICAMENTE (420-600A),  Icu=40KA. Ics=100%Icu.MARCA SCHNEIDER ELECTRIC (REFERENCIA LV563306), SIEMENS, EATON O ABB.</v>
          </cell>
          <cell r="C393" t="str">
            <v>Un</v>
          </cell>
          <cell r="D393">
            <v>1303833.4217999999</v>
          </cell>
          <cell r="E393">
            <v>247728.35014199998</v>
          </cell>
          <cell r="F393">
            <v>1551561.7719419999</v>
          </cell>
          <cell r="G393">
            <v>2</v>
          </cell>
        </row>
        <row r="394">
          <cell r="B394" t="str">
            <v>BREAKER TOTALIZADOR  INDUSTRIAL 3X500A  220 V. AJUSTABLE TÈRMICA Y MAGNÈTICAMENTE (350-500A),  Icu=40KA. Ics=100%Icu.MARCA SCHNEIDER ELECTRIC (REFERENCIA LV563305), SIEMENS, EATON O ABB.</v>
          </cell>
          <cell r="C394" t="str">
            <v>Un</v>
          </cell>
          <cell r="D394">
            <v>1303833.4217999999</v>
          </cell>
          <cell r="E394">
            <v>247728.35014199998</v>
          </cell>
          <cell r="F394">
            <v>1551561.7719419999</v>
          </cell>
          <cell r="G394">
            <v>2</v>
          </cell>
        </row>
        <row r="395">
          <cell r="B395" t="str">
            <v>BREAKER TOTALIZADOR  INDUSTRIAL 3X400A  220 V. AJUSTABLE TÈRMICA Y MAGNÈTICAMENTE (280-400A),  Icu=40KA. Ics=100%Icu.MARCA SCHNEIDER ELECTRIC (REFERENCIA LV540306), SIEMENS, EATON O ABB.</v>
          </cell>
          <cell r="C395" t="str">
            <v>Un</v>
          </cell>
          <cell r="D395">
            <v>780314.01588000008</v>
          </cell>
          <cell r="E395">
            <v>148259.66301720002</v>
          </cell>
          <cell r="F395">
            <v>928573.67889720015</v>
          </cell>
          <cell r="G395">
            <v>2</v>
          </cell>
        </row>
        <row r="396">
          <cell r="B396" t="str">
            <v>BREAKER TOTALIZADOR  INDUSTRIAL 3X320A  220 V. AJUSTABLE TÈRMICA Y MAGNÈTICAMENTE (224-350A),  Icu=40KA. Ics=100%Icu.MARCA SCHNEIDER ELECTRIC (REFERENCIA LV540305), SIEMENS, EATON O ABB.</v>
          </cell>
          <cell r="C396" t="str">
            <v>Un</v>
          </cell>
          <cell r="D396">
            <v>720004.68623999995</v>
          </cell>
          <cell r="E396">
            <v>136800.89038559998</v>
          </cell>
          <cell r="F396">
            <v>856805.57662559999</v>
          </cell>
          <cell r="G396">
            <v>2</v>
          </cell>
        </row>
        <row r="397">
          <cell r="B397" t="str">
            <v>BREAKER TOTALIZADOR  INDUSTRIAL 3X250A  220 V. AJUSTABLE TÈRMICA Y MAGNÈTICAMENTE (175-250A),  Icu=40KA. Ics=100%Icu.MARCA SCHNEIDER ELECTRIC (REFERENCIA LV525303), SIEMENS, EATON O ABB.</v>
          </cell>
          <cell r="C397" t="str">
            <v>Un</v>
          </cell>
          <cell r="D397">
            <v>350866.57199999999</v>
          </cell>
          <cell r="E397">
            <v>66664.648679999998</v>
          </cell>
          <cell r="F397">
            <v>417531.22067999997</v>
          </cell>
          <cell r="G397">
            <v>2</v>
          </cell>
        </row>
        <row r="398">
          <cell r="B398" t="str">
            <v>BREAKER TOTALIZADOR  INDUSTRIAL 3X200A  220 V. AJUSTABLE TÈRMICA Y MAGNÈTICAMENTE (140-200A),  Icu=40KA. Ics=100%Icu.MARCA SCHNEIDER ELECTRIC (REFERENCIA LV525302), SIEMENS, EATON O ABB.</v>
          </cell>
          <cell r="C398" t="str">
            <v>Un</v>
          </cell>
          <cell r="D398">
            <v>350866.57199999999</v>
          </cell>
          <cell r="E398">
            <v>66664.648679999998</v>
          </cell>
          <cell r="F398">
            <v>417531.22067999997</v>
          </cell>
          <cell r="G398">
            <v>2</v>
          </cell>
        </row>
        <row r="399">
          <cell r="B399" t="str">
            <v>BREAKER TOTALIZADOR  INDUSTRIAL 3X160A  220 V. AJUSTABLE TÈRMICA Y MAGNÈTICAMENTE (112-160A),  Icu=40KA. Ics=100%Icu.MARCA SCHNEIDER ELECTRIC (REFERENCIA LV516303), SIEMENS, EATON O ABB.</v>
          </cell>
          <cell r="C399" t="str">
            <v>Un</v>
          </cell>
          <cell r="D399">
            <v>350866.57199999999</v>
          </cell>
          <cell r="E399">
            <v>66664.648679999998</v>
          </cell>
          <cell r="F399">
            <v>417531.22067999997</v>
          </cell>
          <cell r="G399">
            <v>2</v>
          </cell>
        </row>
        <row r="400">
          <cell r="B400" t="str">
            <v>BREAKER TOTALIZADOR  INDUSTRIAL 3X125A  220 V. AJUSTABLE TÈRMICA Y MAGNÈTICAMENTE (87-125A),  Icu=40KA. Ics=100%Icu.MARCA SCHNEIDER ELECTRIC (REFERENCIA LV516302), SIEMENS, EATON O ABB.</v>
          </cell>
          <cell r="C400" t="str">
            <v>Un</v>
          </cell>
          <cell r="D400">
            <v>350866.57199999999</v>
          </cell>
          <cell r="E400">
            <v>66664.648679999998</v>
          </cell>
          <cell r="F400">
            <v>417531.22067999997</v>
          </cell>
          <cell r="G400">
            <v>2</v>
          </cell>
        </row>
        <row r="401">
          <cell r="B401" t="str">
            <v>BREAKER TOTALIZADOR  INDUSTRIAL 3X100A  220 V. AJUSTABLE TÈRMICA Y MAGNÈTICAMENTE (70-100A),  Icu=40KA. Ics=100%Icu.MARCA SCHNEIDER ELECTRIC (REFERENCIA LV510307), SIEMENS, EATON O ABB.</v>
          </cell>
          <cell r="C401" t="str">
            <v>Un</v>
          </cell>
          <cell r="D401">
            <v>155771.51772</v>
          </cell>
          <cell r="E401">
            <v>29596.588366800002</v>
          </cell>
          <cell r="F401">
            <v>185368.10608679999</v>
          </cell>
          <cell r="G401">
            <v>2</v>
          </cell>
        </row>
        <row r="402">
          <cell r="B402" t="str">
            <v>BREAKER TOTALIZADOR  INDUSTRIAL 3X80A  220 V. AJUSTABLE TÈRMICA Y MAGNÈTICAMENTE (56-80A),  Icu=40KA. Ics=100%Icu.MARCA SCHNEIDER ELECTRIC (REFERENCIA LV510306), SIEMENS, EATON O ABB.</v>
          </cell>
          <cell r="C402" t="str">
            <v>Un</v>
          </cell>
          <cell r="D402">
            <v>155771.51772</v>
          </cell>
          <cell r="E402">
            <v>29596.588366800002</v>
          </cell>
          <cell r="F402">
            <v>185368.10608679999</v>
          </cell>
          <cell r="G402">
            <v>2</v>
          </cell>
        </row>
        <row r="403">
          <cell r="B403" t="str">
            <v>BREAKER TOTALIZADOR  INDUSTRIAL 3X63A  220 V. AJUSTABLE TÈRMICA Y MAGNÈTICAMENTE (44-63A),  Icu=40KA. Ics=100%Icu.MARCA SCHNEIDER ELECTRIC (REFERENCIA LV510305), SIEMENS, EATON O ABB.</v>
          </cell>
          <cell r="C403" t="str">
            <v>Un</v>
          </cell>
          <cell r="D403">
            <v>155771.51772</v>
          </cell>
          <cell r="E403">
            <v>29596.588366800002</v>
          </cell>
          <cell r="F403">
            <v>185368.10608679999</v>
          </cell>
          <cell r="G403">
            <v>2</v>
          </cell>
        </row>
        <row r="404">
          <cell r="B404" t="str">
            <v>BREAKER TOTALIZADOR  INDUSTRIAL 3X50A  220 V. AJUSTABLE TÈRMICA Y MAGNÈTICAMENTE (22-32A),  Icu=40KA. Ics=100%Icu.MARCA SCHNEIDER ELECTRIC (REFERENCIA LV516304), SIEMENS, EATON O ABB.</v>
          </cell>
          <cell r="C404" t="str">
            <v>Un</v>
          </cell>
          <cell r="D404">
            <v>151600.83959999998</v>
          </cell>
          <cell r="E404">
            <v>28804.159523999995</v>
          </cell>
          <cell r="F404">
            <v>180404.99912399997</v>
          </cell>
          <cell r="G404">
            <v>2</v>
          </cell>
        </row>
        <row r="405">
          <cell r="B405" t="str">
            <v>BREAKER TOTALIZADOR  INDUSTRIAL 3X40A  220 V. AJUSTABLE TÈRMICA Y MAGNÈTICAMENTE (22-32A),  Icu=40KA. Ics=100%Icu.MARCA SCHNEIDER ELECTRIC (REFERENCIA LV516303), SIEMENS, EATON O ABB.</v>
          </cell>
          <cell r="C405" t="str">
            <v>Un</v>
          </cell>
          <cell r="D405">
            <v>151600.83959999998</v>
          </cell>
          <cell r="E405">
            <v>28804.159523999995</v>
          </cell>
          <cell r="F405">
            <v>180404.99912399997</v>
          </cell>
          <cell r="G405">
            <v>2</v>
          </cell>
        </row>
        <row r="406">
          <cell r="B406" t="str">
            <v>BREAKER TOTALIZADOR  INDUSTRIAL 3X32A  220 V. AJUSTABLE TÈRMICA Y MAGNÈTICAMENTE (22-32A),  Icu=40KA. Ics=100%Icu.MARCA SCHNEIDER ELECTRIC (REFERENCIA LV516302), SIEMENS, EATON O ABB.</v>
          </cell>
          <cell r="C406" t="str">
            <v>Un</v>
          </cell>
          <cell r="D406">
            <v>151600.83959999998</v>
          </cell>
          <cell r="E406">
            <v>28804.159523999995</v>
          </cell>
          <cell r="F406">
            <v>180404.99912399997</v>
          </cell>
          <cell r="G406">
            <v>2</v>
          </cell>
        </row>
        <row r="407">
          <cell r="B407" t="str">
            <v>BREAKER TOTALIZADOR  INDUSTRIAL 3X25A  220 V. AJUSTABLE TÈRMICA Y MAGNÈTICAMENTE (18-25A),  Icu=40KA. Ics=100%Icu.MARCA SCHNEIDER ELECTRIC (REFERENCIA LV510301), SIEMENS, EATON O ABB.</v>
          </cell>
          <cell r="C407" t="str">
            <v>Un</v>
          </cell>
          <cell r="D407">
            <v>151600.83959999998</v>
          </cell>
          <cell r="E407">
            <v>28804.159523999995</v>
          </cell>
          <cell r="F407">
            <v>180404.99912399997</v>
          </cell>
          <cell r="G407">
            <v>2</v>
          </cell>
        </row>
        <row r="408">
          <cell r="B408" t="str">
            <v>Contactor tripolar Automático 220V, 65A, AC3 (Contactos Aux: 1NA+1NC). MARCA SCHNEIDER ELECTRIC (REFERENCIA LC1E65), SIEMENS, EATON O ABB.</v>
          </cell>
          <cell r="C408" t="str">
            <v>Un</v>
          </cell>
          <cell r="D408">
            <v>329946.98015999998</v>
          </cell>
          <cell r="E408">
            <v>62689.926230399993</v>
          </cell>
          <cell r="F408">
            <v>392636.90639039996</v>
          </cell>
          <cell r="G408">
            <v>2</v>
          </cell>
        </row>
        <row r="409">
          <cell r="B409" t="str">
            <v>Contactor tripolar Automático 220V, 18A, AC3 (Contactos Aux: 1NA). MARCA SCHNEIDER ELECTRIC (REFERENCIA LC1E1810), SIEMENS, EATON O ABB.</v>
          </cell>
          <cell r="C409" t="str">
            <v>Un</v>
          </cell>
          <cell r="D409">
            <v>60552.067519999997</v>
          </cell>
          <cell r="E409">
            <v>11504.892828799999</v>
          </cell>
          <cell r="F409">
            <v>72056.960348799999</v>
          </cell>
          <cell r="G409">
            <v>1.5</v>
          </cell>
        </row>
        <row r="410">
          <cell r="B410" t="str">
            <v>Contactor tripolar Automático 220V, 32A, AC3 (Contactos Aux: 1NA). MARCA SCHNEIDER ELECTRIC (REFERENCIA LC1E3210), SIEMENS, EATON O ABB.</v>
          </cell>
          <cell r="C410" t="str">
            <v>Un</v>
          </cell>
          <cell r="D410">
            <v>112994.48314</v>
          </cell>
          <cell r="E410">
            <v>21468.951796599998</v>
          </cell>
          <cell r="F410">
            <v>134463.43493659998</v>
          </cell>
          <cell r="G410">
            <v>1.5</v>
          </cell>
        </row>
        <row r="411">
          <cell r="B411" t="str">
            <v>Temporizador eléctrónico programable y multifunción para montaje en riel, Rango: Multiescala 0,1seg a 10 días, ON fijo OFF fijo, 1 contacto conmutado, 12-240VAC/DC</v>
          </cell>
          <cell r="C411" t="str">
            <v>un</v>
          </cell>
          <cell r="D411">
            <v>277427.32975999999</v>
          </cell>
          <cell r="E411">
            <v>52711.192654400002</v>
          </cell>
          <cell r="F411">
            <v>330138.52241440001</v>
          </cell>
          <cell r="G411">
            <v>0.5</v>
          </cell>
        </row>
        <row r="412">
          <cell r="B412" t="str">
            <v>Rele de estado solido monopolar 25A</v>
          </cell>
          <cell r="C412">
            <v>0</v>
          </cell>
          <cell r="D412">
            <v>165503.09999999998</v>
          </cell>
          <cell r="E412">
            <v>31445.588999999996</v>
          </cell>
          <cell r="F412">
            <v>196948.68899999998</v>
          </cell>
          <cell r="G412">
            <v>0</v>
          </cell>
        </row>
        <row r="413">
          <cell r="B413" t="str">
            <v>Pulsador tipo superficie plana, diametro 22mm, IP65, 10A, contacto NA.</v>
          </cell>
          <cell r="C413" t="str">
            <v>UN</v>
          </cell>
          <cell r="D413">
            <v>19345.179584650919</v>
          </cell>
          <cell r="E413">
            <v>3675.5841210836747</v>
          </cell>
          <cell r="F413">
            <v>23020.763705734593</v>
          </cell>
          <cell r="G413">
            <v>0.15</v>
          </cell>
        </row>
        <row r="414">
          <cell r="B414" t="str">
            <v xml:space="preserve">BREAKER MONOPOLAR ENCHUFABLE. TACO SIEMENS Q115. 1x15 </v>
          </cell>
          <cell r="C414" t="str">
            <v>UN</v>
          </cell>
          <cell r="D414">
            <v>9163.3549700000003</v>
          </cell>
          <cell r="E414">
            <v>1741.0374443000001</v>
          </cell>
          <cell r="F414">
            <v>10904.3924143</v>
          </cell>
          <cell r="G414">
            <v>0.3</v>
          </cell>
        </row>
        <row r="415">
          <cell r="B415" t="str">
            <v xml:space="preserve">BREAKER MONOPOLAR ENCHUFABLE.TACO SIEMENS Q120 1x20 </v>
          </cell>
          <cell r="C415" t="str">
            <v>UN</v>
          </cell>
          <cell r="D415">
            <v>9163.3549700000003</v>
          </cell>
          <cell r="E415">
            <v>1741.0374443000001</v>
          </cell>
          <cell r="F415">
            <v>10904.3924143</v>
          </cell>
          <cell r="G415">
            <v>0.3</v>
          </cell>
        </row>
        <row r="416">
          <cell r="B416" t="str">
            <v xml:space="preserve">BREAKER MONOPOLAR.TACO SIEMENS Q130 1x30 </v>
          </cell>
          <cell r="C416" t="str">
            <v>UN</v>
          </cell>
          <cell r="D416">
            <v>9163.3549700000003</v>
          </cell>
          <cell r="E416">
            <v>1741.0374443000001</v>
          </cell>
          <cell r="F416">
            <v>10904.3924143</v>
          </cell>
          <cell r="G416">
            <v>0.3</v>
          </cell>
        </row>
        <row r="417">
          <cell r="B417" t="str">
            <v xml:space="preserve">BREAKER MONOPOLAR ENCHUFABLE.TACO SIEMENS Q140 1x40 </v>
          </cell>
          <cell r="C417" t="str">
            <v>UN</v>
          </cell>
          <cell r="D417">
            <v>11287.31142</v>
          </cell>
          <cell r="E417">
            <v>2144.5891698</v>
          </cell>
          <cell r="F417">
            <v>13431.9005898</v>
          </cell>
          <cell r="G417">
            <v>0.3</v>
          </cell>
        </row>
        <row r="418">
          <cell r="B418" t="str">
            <v xml:space="preserve">BREAKER MONOPOLAR ENCHUFABLE.TACO SIEMENS Q150 1x50 </v>
          </cell>
          <cell r="C418" t="str">
            <v>UN</v>
          </cell>
          <cell r="D418">
            <v>11287.31142</v>
          </cell>
          <cell r="E418">
            <v>2144.5891698</v>
          </cell>
          <cell r="F418">
            <v>13431.9005898</v>
          </cell>
          <cell r="G418">
            <v>0.3</v>
          </cell>
        </row>
        <row r="419">
          <cell r="B419" t="str">
            <v xml:space="preserve">BREAKER MONOPOLAR ENCHUFABLE.TACO SIEMENS Q160 1x60 </v>
          </cell>
          <cell r="C419" t="str">
            <v>UN</v>
          </cell>
          <cell r="D419">
            <v>22287.750799999998</v>
          </cell>
          <cell r="E419">
            <v>4234.6726519999993</v>
          </cell>
          <cell r="F419">
            <v>26522.423451999995</v>
          </cell>
          <cell r="G419">
            <v>0.3</v>
          </cell>
        </row>
        <row r="420">
          <cell r="B420" t="str">
            <v xml:space="preserve">BREAKER MONOPOLAR ENCHUFABLE.TACO SIEMENS Q170 1x70 </v>
          </cell>
          <cell r="C420" t="str">
            <v>UN</v>
          </cell>
          <cell r="D420">
            <v>22287.750799999998</v>
          </cell>
          <cell r="E420">
            <v>4234.6726519999993</v>
          </cell>
          <cell r="F420">
            <v>26522.423451999995</v>
          </cell>
          <cell r="G420">
            <v>0.3</v>
          </cell>
        </row>
        <row r="421">
          <cell r="B421" t="str">
            <v>BREAKER BIPOLAR ENCHUFABLE.TACO SIEMENS Q2100 2x100</v>
          </cell>
          <cell r="C421" t="str">
            <v>UN</v>
          </cell>
          <cell r="D421">
            <v>47333.886599999998</v>
          </cell>
          <cell r="E421">
            <v>8993.4384539999992</v>
          </cell>
          <cell r="F421">
            <v>56327.325054000001</v>
          </cell>
          <cell r="G421">
            <v>0.6</v>
          </cell>
        </row>
        <row r="422">
          <cell r="B422" t="str">
            <v xml:space="preserve">BREAKER BIPOLAR ENCHUFABLE.TACO SIEMENS Q215 2x15 </v>
          </cell>
          <cell r="C422" t="str">
            <v>UN</v>
          </cell>
          <cell r="D422">
            <v>27583.85</v>
          </cell>
          <cell r="E422">
            <v>5240.9314999999997</v>
          </cell>
          <cell r="F422">
            <v>32824.781499999997</v>
          </cell>
          <cell r="G422">
            <v>0.6</v>
          </cell>
        </row>
        <row r="423">
          <cell r="B423" t="str">
            <v xml:space="preserve">BREAKER BIPOLAR ENCHUFABLE.TACO SIEMENS Q220 2x20 </v>
          </cell>
          <cell r="C423" t="str">
            <v>UN</v>
          </cell>
          <cell r="D423">
            <v>27583.85</v>
          </cell>
          <cell r="E423">
            <v>5240.9314999999997</v>
          </cell>
          <cell r="F423">
            <v>32824.781499999997</v>
          </cell>
          <cell r="G423">
            <v>0.6</v>
          </cell>
        </row>
        <row r="424">
          <cell r="B424" t="str">
            <v>BREAKER BIPOLAR ENCHUFABLE.TACO SIEMENS Q230 2x30</v>
          </cell>
          <cell r="C424" t="str">
            <v>UN</v>
          </cell>
          <cell r="D424">
            <v>27583.85</v>
          </cell>
          <cell r="E424">
            <v>5240.9314999999997</v>
          </cell>
          <cell r="F424">
            <v>32824.781499999997</v>
          </cell>
          <cell r="G424">
            <v>0.6</v>
          </cell>
        </row>
        <row r="425">
          <cell r="B425" t="str">
            <v>BREAKER BIPOLAR ENCHUFABLE.TACO SIEMENS Q240 2x40</v>
          </cell>
          <cell r="C425" t="str">
            <v>UN</v>
          </cell>
          <cell r="D425">
            <v>33100.619999999995</v>
          </cell>
          <cell r="E425">
            <v>6289.1177999999991</v>
          </cell>
          <cell r="F425">
            <v>39389.737799999995</v>
          </cell>
          <cell r="G425">
            <v>0.6</v>
          </cell>
        </row>
        <row r="426">
          <cell r="B426" t="str">
            <v>BREAKER BIPOLAR ENCHUFABLE.TACO SIEMENS Q250 2x50</v>
          </cell>
          <cell r="C426" t="str">
            <v>UN</v>
          </cell>
          <cell r="D426">
            <v>33100.619999999995</v>
          </cell>
          <cell r="E426">
            <v>6289.1177999999991</v>
          </cell>
          <cell r="F426">
            <v>39389.737799999995</v>
          </cell>
          <cell r="G426">
            <v>0.6</v>
          </cell>
        </row>
        <row r="427">
          <cell r="B427" t="str">
            <v>BREAKER BIPOLAR ENCHUFABLE.TACO SIEMENS Q260 2x60</v>
          </cell>
          <cell r="C427" t="str">
            <v>UN</v>
          </cell>
          <cell r="D427">
            <v>41927.451999999997</v>
          </cell>
          <cell r="E427">
            <v>7966.2158799999997</v>
          </cell>
          <cell r="F427">
            <v>49893.667879999994</v>
          </cell>
          <cell r="G427">
            <v>0.6</v>
          </cell>
        </row>
        <row r="428">
          <cell r="B428" t="str">
            <v xml:space="preserve">BREAKER BIPOLAR ENCHUFABLE.TACO SIEMENS Q270 2x70 </v>
          </cell>
          <cell r="C428" t="str">
            <v>UN</v>
          </cell>
          <cell r="D428">
            <v>41927.451999999997</v>
          </cell>
          <cell r="E428">
            <v>7966.2158799999997</v>
          </cell>
          <cell r="F428">
            <v>49893.667879999994</v>
          </cell>
          <cell r="G428">
            <v>0.6</v>
          </cell>
        </row>
        <row r="429">
          <cell r="B429" t="str">
            <v>BREAKER BIPOLAR ENCHUFABLE.TACO SIEMENS Q280 2x80</v>
          </cell>
          <cell r="C429" t="str">
            <v>UN</v>
          </cell>
          <cell r="D429">
            <v>47333.886599999998</v>
          </cell>
          <cell r="E429">
            <v>8993.4384539999992</v>
          </cell>
          <cell r="F429">
            <v>56327.325054000001</v>
          </cell>
          <cell r="G429">
            <v>0.6</v>
          </cell>
        </row>
        <row r="430">
          <cell r="B430" t="str">
            <v xml:space="preserve">BREAKER TRIPOLAR ENCHUFABLE.TACO SIEMENS Q3100 3x100 </v>
          </cell>
          <cell r="C430" t="str">
            <v>UN</v>
          </cell>
          <cell r="D430">
            <v>76131.425999999992</v>
          </cell>
          <cell r="E430">
            <v>14464.970939999999</v>
          </cell>
          <cell r="F430">
            <v>90596.396939999991</v>
          </cell>
          <cell r="G430">
            <v>0.9</v>
          </cell>
        </row>
        <row r="431">
          <cell r="B431" t="str">
            <v xml:space="preserve">BREAKER TRIPOLAR ENCHUFABLE.TACO SIEMENS Q315 3x15 </v>
          </cell>
          <cell r="C431" t="str">
            <v>UN</v>
          </cell>
          <cell r="D431">
            <v>63773.861199999999</v>
          </cell>
          <cell r="E431">
            <v>12117.033627999999</v>
          </cell>
          <cell r="F431">
            <v>75890.894828000004</v>
          </cell>
          <cell r="G431">
            <v>0.9</v>
          </cell>
        </row>
        <row r="432">
          <cell r="B432" t="str">
            <v xml:space="preserve">BREAKER TRIPOLAR ENCHUFABLE.TACO SIEMENS Q320 3x20 </v>
          </cell>
          <cell r="C432" t="str">
            <v>UN</v>
          </cell>
          <cell r="D432">
            <v>63773.861199999999</v>
          </cell>
          <cell r="E432">
            <v>12117.033627999999</v>
          </cell>
          <cell r="F432">
            <v>75890.894828000004</v>
          </cell>
          <cell r="G432">
            <v>0.9</v>
          </cell>
        </row>
        <row r="433">
          <cell r="B433" t="str">
            <v xml:space="preserve">BREAKER TRIPOLAR ENCHUFABLE.TACO SIEMENS Q330 3x30 </v>
          </cell>
          <cell r="C433" t="str">
            <v>UN</v>
          </cell>
          <cell r="D433">
            <v>63773.861199999999</v>
          </cell>
          <cell r="E433">
            <v>12117.033627999999</v>
          </cell>
          <cell r="F433">
            <v>75890.894828000004</v>
          </cell>
          <cell r="G433">
            <v>0.9</v>
          </cell>
        </row>
        <row r="434">
          <cell r="B434" t="str">
            <v xml:space="preserve">BREAKER TRIPOLAR ENCHUFABLE.TACO SIEMENS Q340 3x40 </v>
          </cell>
          <cell r="C434" t="str">
            <v>UN</v>
          </cell>
          <cell r="D434">
            <v>63773.861199999999</v>
          </cell>
          <cell r="E434">
            <v>12117.033627999999</v>
          </cell>
          <cell r="F434">
            <v>75890.894828000004</v>
          </cell>
          <cell r="G434">
            <v>0.9</v>
          </cell>
        </row>
        <row r="435">
          <cell r="B435" t="str">
            <v>BREAKER TRIPOLAR ENCHUFABLE.TACO SIEMENS Q350 3x50</v>
          </cell>
          <cell r="C435" t="str">
            <v>UN</v>
          </cell>
          <cell r="D435">
            <v>63773.861199999999</v>
          </cell>
          <cell r="E435">
            <v>12117.033627999999</v>
          </cell>
          <cell r="F435">
            <v>75890.894828000004</v>
          </cell>
          <cell r="G435">
            <v>0.9</v>
          </cell>
        </row>
        <row r="436">
          <cell r="B436" t="str">
            <v>BREAKER TRIPOLAR ENCHUFABLE.TACO SIEMENS Q360 3x60</v>
          </cell>
          <cell r="C436" t="str">
            <v>UN</v>
          </cell>
          <cell r="D436">
            <v>73704.047200000001</v>
          </cell>
          <cell r="E436">
            <v>14003.768968</v>
          </cell>
          <cell r="F436">
            <v>87707.816168000005</v>
          </cell>
          <cell r="G436">
            <v>0.9</v>
          </cell>
        </row>
        <row r="437">
          <cell r="B437" t="str">
            <v>BREAKER TRIPOLAR ENCHUFABLE.TACO SIEMENS Q370 3x70</v>
          </cell>
          <cell r="C437" t="str">
            <v>UN</v>
          </cell>
          <cell r="D437">
            <v>73704.047200000001</v>
          </cell>
          <cell r="E437">
            <v>14003.768968</v>
          </cell>
          <cell r="F437">
            <v>87707.816168000005</v>
          </cell>
          <cell r="G437">
            <v>0.9</v>
          </cell>
        </row>
        <row r="438">
          <cell r="B438" t="str">
            <v>BREAKERS CINTAS DE MARCACION Y ANILLOS DE MARCACION</v>
          </cell>
          <cell r="C438" t="str">
            <v>UN</v>
          </cell>
          <cell r="D438">
            <v>1324.0247999999999</v>
          </cell>
          <cell r="E438">
            <v>251.56471199999999</v>
          </cell>
          <cell r="F438">
            <v>1575.589512</v>
          </cell>
          <cell r="G438">
            <v>0.1</v>
          </cell>
        </row>
        <row r="439">
          <cell r="B439" t="str">
            <v>TUBERÍA MÉTALICA Y ACCESORIOS</v>
          </cell>
          <cell r="C439">
            <v>0</v>
          </cell>
          <cell r="D439">
            <v>0</v>
          </cell>
          <cell r="E439">
            <v>0</v>
          </cell>
          <cell r="F439">
            <v>0</v>
          </cell>
          <cell r="G439">
            <v>0</v>
          </cell>
        </row>
        <row r="440">
          <cell r="B440" t="str">
            <v>Elementos de fijación tubería EMT 3/4", 1".</v>
          </cell>
          <cell r="C440">
            <v>0</v>
          </cell>
          <cell r="D440">
            <v>1103.354</v>
          </cell>
          <cell r="E440">
            <v>209.63726</v>
          </cell>
          <cell r="F440">
            <v>1312.99126</v>
          </cell>
          <cell r="G440">
            <v>0</v>
          </cell>
        </row>
        <row r="441">
          <cell r="B441" t="str">
            <v>Grapa doble ala galvanizada en caliente 1/2''</v>
          </cell>
          <cell r="C441" t="str">
            <v>UN</v>
          </cell>
          <cell r="D441">
            <v>1346.8528137931037</v>
          </cell>
          <cell r="E441">
            <v>255.9020346206897</v>
          </cell>
          <cell r="F441">
            <v>1602.7548484137933</v>
          </cell>
          <cell r="G441">
            <v>0.1</v>
          </cell>
        </row>
        <row r="442">
          <cell r="B442" t="str">
            <v>Grapa doble ala galvanizada en caliente 3/4''</v>
          </cell>
          <cell r="C442" t="str">
            <v>UN</v>
          </cell>
          <cell r="D442">
            <v>1366.8273258620693</v>
          </cell>
          <cell r="E442">
            <v>259.69719191379318</v>
          </cell>
          <cell r="F442">
            <v>1626.5245177758625</v>
          </cell>
          <cell r="G442">
            <v>0.13</v>
          </cell>
        </row>
        <row r="443">
          <cell r="B443" t="str">
            <v>Grapa doble ala galvanizada en caliente 1''</v>
          </cell>
          <cell r="C443" t="str">
            <v>UN</v>
          </cell>
          <cell r="D443">
            <v>1402.971681034483</v>
          </cell>
          <cell r="E443">
            <v>266.56461939655179</v>
          </cell>
          <cell r="F443">
            <v>1669.5363004310348</v>
          </cell>
          <cell r="G443">
            <v>0.15</v>
          </cell>
        </row>
        <row r="444">
          <cell r="B444" t="str">
            <v>Grapa doble ala galvanizada en caliente 1 1/4''</v>
          </cell>
          <cell r="C444" t="str">
            <v>UN</v>
          </cell>
          <cell r="D444">
            <v>1478.1138931034484</v>
          </cell>
          <cell r="E444">
            <v>280.84163968965521</v>
          </cell>
          <cell r="F444">
            <v>1758.9555327931037</v>
          </cell>
          <cell r="G444">
            <v>0.17</v>
          </cell>
        </row>
        <row r="445">
          <cell r="B445" t="str">
            <v>Chazos Plasticos de 1/4''</v>
          </cell>
          <cell r="C445" t="str">
            <v>UN</v>
          </cell>
          <cell r="D445">
            <v>95.116724137931044</v>
          </cell>
          <cell r="E445">
            <v>18.072177586206898</v>
          </cell>
          <cell r="F445">
            <v>113.18890172413793</v>
          </cell>
          <cell r="G445">
            <v>0.03</v>
          </cell>
        </row>
        <row r="446">
          <cell r="B446" t="str">
            <v>Tornillo de Ensable 1/4''x2''</v>
          </cell>
          <cell r="C446" t="str">
            <v>UN</v>
          </cell>
          <cell r="D446">
            <v>95.116724137931044</v>
          </cell>
          <cell r="E446">
            <v>18.072177586206898</v>
          </cell>
          <cell r="F446">
            <v>113.18890172413793</v>
          </cell>
          <cell r="G446">
            <v>0.03</v>
          </cell>
        </row>
        <row r="447">
          <cell r="B447" t="str">
            <v>Tubería EMT 1/2"</v>
          </cell>
          <cell r="C447" t="str">
            <v>ML</v>
          </cell>
          <cell r="D447">
            <v>3377.5948741379311</v>
          </cell>
          <cell r="E447">
            <v>641.7430260862069</v>
          </cell>
          <cell r="F447">
            <v>4019.3379002241381</v>
          </cell>
          <cell r="G447">
            <v>0.38999999999999996</v>
          </cell>
        </row>
        <row r="448">
          <cell r="B448" t="str">
            <v>Tubería EMT 3/4"</v>
          </cell>
          <cell r="C448" t="str">
            <v>ML</v>
          </cell>
          <cell r="D448">
            <v>4894.7066241379307</v>
          </cell>
          <cell r="E448">
            <v>929.9942585862068</v>
          </cell>
          <cell r="F448">
            <v>5824.700882724137</v>
          </cell>
          <cell r="G448">
            <v>0.66999999999999993</v>
          </cell>
        </row>
        <row r="449">
          <cell r="B449" t="str">
            <v>Tubería EMT 1''</v>
          </cell>
          <cell r="C449" t="str">
            <v>ML</v>
          </cell>
          <cell r="D449">
            <v>7201.2871844827596</v>
          </cell>
          <cell r="E449">
            <v>1368.2445650517243</v>
          </cell>
          <cell r="F449">
            <v>8569.5317495344843</v>
          </cell>
          <cell r="G449">
            <v>0.9900000000000001</v>
          </cell>
        </row>
        <row r="450">
          <cell r="B450" t="str">
            <v>Tubería EMT 1 1/4''</v>
          </cell>
          <cell r="C450" t="str">
            <v>ML</v>
          </cell>
          <cell r="D450">
            <v>10719.654810344829</v>
          </cell>
          <cell r="E450">
            <v>2036.7344139655177</v>
          </cell>
          <cell r="F450">
            <v>12756.389224310347</v>
          </cell>
          <cell r="G450">
            <v>1.31</v>
          </cell>
        </row>
        <row r="451">
          <cell r="B451" t="str">
            <v>Tubería EMT 3''</v>
          </cell>
          <cell r="C451" t="str">
            <v>ML</v>
          </cell>
          <cell r="D451">
            <v>27710.672298850572</v>
          </cell>
          <cell r="E451">
            <v>5265.0277367816088</v>
          </cell>
          <cell r="F451">
            <v>32975.700035632181</v>
          </cell>
          <cell r="G451">
            <v>2.8</v>
          </cell>
        </row>
        <row r="452">
          <cell r="B452" t="str">
            <v>Tubería EMT 2''</v>
          </cell>
          <cell r="C452" t="str">
            <v>Ml</v>
          </cell>
          <cell r="D452">
            <v>13523.372799999999</v>
          </cell>
          <cell r="E452">
            <v>2569.4408319999998</v>
          </cell>
          <cell r="F452">
            <v>16092.813631999999</v>
          </cell>
          <cell r="G452">
            <v>1.7</v>
          </cell>
        </row>
        <row r="453">
          <cell r="B453" t="str">
            <v>TUBO GALVANIZADO 1.1/2 EMT</v>
          </cell>
          <cell r="C453">
            <v>0</v>
          </cell>
          <cell r="D453">
            <v>43264.717047999999</v>
          </cell>
          <cell r="E453">
            <v>8220.2962391199999</v>
          </cell>
          <cell r="F453">
            <v>51485.013287119997</v>
          </cell>
          <cell r="G453">
            <v>0</v>
          </cell>
        </row>
        <row r="454">
          <cell r="B454" t="str">
            <v>TUBO GALVANIZADO 1.1/4 C/U</v>
          </cell>
          <cell r="C454">
            <v>0</v>
          </cell>
          <cell r="D454">
            <v>64925.762776000003</v>
          </cell>
          <cell r="E454">
            <v>12335.89492744</v>
          </cell>
          <cell r="F454">
            <v>77261.657703439996</v>
          </cell>
          <cell r="G454">
            <v>0</v>
          </cell>
        </row>
        <row r="455">
          <cell r="B455" t="str">
            <v>TUBO GALVANIZADO 1.1/4 EMT</v>
          </cell>
          <cell r="C455">
            <v>0</v>
          </cell>
          <cell r="D455">
            <v>7943.4132306666661</v>
          </cell>
          <cell r="E455">
            <v>1509.2485138266666</v>
          </cell>
          <cell r="F455">
            <v>9452.6617444933327</v>
          </cell>
          <cell r="G455">
            <v>0</v>
          </cell>
        </row>
        <row r="456">
          <cell r="B456" t="str">
            <v>TUBO GALVANIZADO 1/2 C/U</v>
          </cell>
          <cell r="C456">
            <v>0</v>
          </cell>
          <cell r="D456">
            <v>28002.021165999999</v>
          </cell>
          <cell r="E456">
            <v>5320.3840215399996</v>
          </cell>
          <cell r="F456">
            <v>33322.405187539996</v>
          </cell>
          <cell r="G456">
            <v>0</v>
          </cell>
        </row>
        <row r="457">
          <cell r="B457" t="str">
            <v>TUBO GALVANIZADO 1/2 EMT</v>
          </cell>
          <cell r="C457">
            <v>0</v>
          </cell>
          <cell r="D457">
            <v>10478.552937999999</v>
          </cell>
          <cell r="E457">
            <v>1990.9250582199998</v>
          </cell>
          <cell r="F457">
            <v>12469.477996219999</v>
          </cell>
          <cell r="G457">
            <v>0</v>
          </cell>
        </row>
        <row r="458">
          <cell r="B458" t="str">
            <v>TUBO GALVANIZADO 2 C/U</v>
          </cell>
          <cell r="C458">
            <v>0</v>
          </cell>
          <cell r="D458">
            <v>100403.00729199999</v>
          </cell>
          <cell r="E458">
            <v>19076.571385479998</v>
          </cell>
          <cell r="F458">
            <v>119479.57867747999</v>
          </cell>
          <cell r="G458">
            <v>0</v>
          </cell>
        </row>
        <row r="459">
          <cell r="B459" t="str">
            <v>TUBO GALVANIZADO 1 1/2 EMT</v>
          </cell>
          <cell r="C459">
            <v>0</v>
          </cell>
          <cell r="D459">
            <v>9765.3170114942532</v>
          </cell>
          <cell r="E459">
            <v>1855.4102321839082</v>
          </cell>
          <cell r="F459">
            <v>11620.72724367816</v>
          </cell>
          <cell r="G459">
            <v>0</v>
          </cell>
        </row>
        <row r="460">
          <cell r="B460" t="str">
            <v>TUBO GALVANIZADO 2 EMT</v>
          </cell>
          <cell r="C460">
            <v>0</v>
          </cell>
          <cell r="D460">
            <v>12174.940689655174</v>
          </cell>
          <cell r="E460">
            <v>2313.238731034483</v>
          </cell>
          <cell r="F460">
            <v>14488.179420689656</v>
          </cell>
          <cell r="G460">
            <v>0</v>
          </cell>
        </row>
        <row r="461">
          <cell r="B461" t="str">
            <v>TUBO GALVANIZADO 2 1/2 EMT</v>
          </cell>
          <cell r="C461">
            <v>0</v>
          </cell>
          <cell r="D461">
            <v>23301.81036078</v>
          </cell>
          <cell r="E461">
            <v>4427.3439685481999</v>
          </cell>
          <cell r="F461">
            <v>27729.154329328201</v>
          </cell>
          <cell r="G461">
            <v>0</v>
          </cell>
        </row>
        <row r="462">
          <cell r="B462" t="str">
            <v>TUBO GALVANIZADO 3 C/U</v>
          </cell>
          <cell r="C462">
            <v>0</v>
          </cell>
          <cell r="D462">
            <v>236286.569162</v>
          </cell>
          <cell r="E462">
            <v>44894.448140779998</v>
          </cell>
          <cell r="F462">
            <v>281181.01730278</v>
          </cell>
          <cell r="G462">
            <v>0</v>
          </cell>
        </row>
        <row r="463">
          <cell r="B463" t="str">
            <v>TUBO GALVANIZADO 3 EMT</v>
          </cell>
          <cell r="C463">
            <v>0</v>
          </cell>
          <cell r="D463">
            <v>109083.09321000001</v>
          </cell>
          <cell r="E463">
            <v>20725.7877099</v>
          </cell>
          <cell r="F463">
            <v>129808.88091990001</v>
          </cell>
          <cell r="G463">
            <v>0</v>
          </cell>
        </row>
        <row r="464">
          <cell r="B464" t="str">
            <v>TUBO GALVANIZADO 3/4 C/U</v>
          </cell>
          <cell r="C464">
            <v>0</v>
          </cell>
          <cell r="D464">
            <v>34765.581185999996</v>
          </cell>
          <cell r="E464">
            <v>6605.4604253399993</v>
          </cell>
          <cell r="F464">
            <v>41371.041611339999</v>
          </cell>
          <cell r="G464">
            <v>0</v>
          </cell>
        </row>
        <row r="465">
          <cell r="B465" t="str">
            <v>TUBO GALVANIZADO 3/4 EMT</v>
          </cell>
          <cell r="C465">
            <v>0</v>
          </cell>
          <cell r="D465">
            <v>17109.710478000001</v>
          </cell>
          <cell r="E465">
            <v>3250.84499082</v>
          </cell>
          <cell r="F465">
            <v>20360.555468819999</v>
          </cell>
          <cell r="G465">
            <v>0</v>
          </cell>
        </row>
        <row r="466">
          <cell r="B466" t="str">
            <v>TUBO GALVANIZADO 4 C/U</v>
          </cell>
          <cell r="C466">
            <v>0</v>
          </cell>
          <cell r="D466">
            <v>310339.27622599999</v>
          </cell>
          <cell r="E466">
            <v>58964.462482939998</v>
          </cell>
          <cell r="F466">
            <v>369303.73870893999</v>
          </cell>
          <cell r="G466">
            <v>0</v>
          </cell>
        </row>
        <row r="467">
          <cell r="B467" t="str">
            <v>TUBO GALVANIZADO 3/4 C/U</v>
          </cell>
          <cell r="C467">
            <v>0</v>
          </cell>
          <cell r="D467">
            <v>6914.7195179999999</v>
          </cell>
          <cell r="E467">
            <v>1313.79670842</v>
          </cell>
          <cell r="F467">
            <v>8228.5162264200007</v>
          </cell>
          <cell r="G467">
            <v>0</v>
          </cell>
        </row>
        <row r="468">
          <cell r="B468" t="str">
            <v>TUBO GALVANIZADO 1 C/U</v>
          </cell>
          <cell r="C468">
            <v>0</v>
          </cell>
          <cell r="D468">
            <v>11823.541464</v>
          </cell>
          <cell r="E468">
            <v>2246.4728781600002</v>
          </cell>
          <cell r="F468">
            <v>14070.014342160001</v>
          </cell>
          <cell r="G468">
            <v>0</v>
          </cell>
        </row>
        <row r="469">
          <cell r="B469" t="str">
            <v>TUBO GALVANIZADO 1 EMT</v>
          </cell>
          <cell r="C469">
            <v>0</v>
          </cell>
          <cell r="D469">
            <v>25110.130331999997</v>
          </cell>
          <cell r="E469">
            <v>4770.9247630799991</v>
          </cell>
          <cell r="F469">
            <v>29881.055095079995</v>
          </cell>
          <cell r="G469">
            <v>0</v>
          </cell>
        </row>
        <row r="470">
          <cell r="B470" t="str">
            <v>TUBO GALVANIZADO 1.1/2 C/U</v>
          </cell>
          <cell r="C470">
            <v>0</v>
          </cell>
          <cell r="D470">
            <v>26548.903947999999</v>
          </cell>
          <cell r="E470">
            <v>5044.29175012</v>
          </cell>
          <cell r="F470">
            <v>31593.195698119998</v>
          </cell>
          <cell r="G470">
            <v>0.15</v>
          </cell>
        </row>
        <row r="471">
          <cell r="B471" t="str">
            <v>Unión EMT 1/2''</v>
          </cell>
          <cell r="C471" t="str">
            <v>UN</v>
          </cell>
          <cell r="D471">
            <v>618.25870689655176</v>
          </cell>
          <cell r="E471">
            <v>117.46915431034483</v>
          </cell>
          <cell r="F471">
            <v>735.72786120689659</v>
          </cell>
          <cell r="G471">
            <v>0.1</v>
          </cell>
        </row>
        <row r="472">
          <cell r="B472" t="str">
            <v>Unión EMT 3/4''</v>
          </cell>
          <cell r="C472" t="str">
            <v>UN</v>
          </cell>
          <cell r="D472">
            <v>951.16724137931033</v>
          </cell>
          <cell r="E472">
            <v>180.72177586206897</v>
          </cell>
          <cell r="F472">
            <v>1131.8890172413794</v>
          </cell>
          <cell r="G472">
            <v>0.125</v>
          </cell>
        </row>
        <row r="473">
          <cell r="B473" t="str">
            <v>Unión EMT 1''</v>
          </cell>
          <cell r="C473" t="str">
            <v>UN</v>
          </cell>
          <cell r="D473">
            <v>1379.1924999999999</v>
          </cell>
          <cell r="E473">
            <v>262.04657499999996</v>
          </cell>
          <cell r="F473">
            <v>1641.239075</v>
          </cell>
          <cell r="G473">
            <v>0.15</v>
          </cell>
        </row>
        <row r="474">
          <cell r="B474" t="str">
            <v>Unión EMT 1''</v>
          </cell>
          <cell r="C474" t="str">
            <v>UN</v>
          </cell>
          <cell r="D474">
            <v>1379.1924999999999</v>
          </cell>
          <cell r="E474">
            <v>262.04657499999996</v>
          </cell>
          <cell r="F474">
            <v>1641.239075</v>
          </cell>
          <cell r="G474">
            <v>0.15</v>
          </cell>
        </row>
        <row r="475">
          <cell r="B475" t="str">
            <v>Unión EMT 1 1/4''</v>
          </cell>
          <cell r="C475" t="str">
            <v>UN</v>
          </cell>
          <cell r="D475">
            <v>2045.0095689655172</v>
          </cell>
          <cell r="E475">
            <v>388.55181810344828</v>
          </cell>
          <cell r="F475">
            <v>2433.5613870689654</v>
          </cell>
          <cell r="G475">
            <v>0.17</v>
          </cell>
        </row>
        <row r="476">
          <cell r="B476" t="str">
            <v>Unión EMT 1 1/2''</v>
          </cell>
          <cell r="C476" t="str">
            <v>un</v>
          </cell>
          <cell r="D476">
            <v>2520.5931896551724</v>
          </cell>
          <cell r="E476">
            <v>478.91270603448277</v>
          </cell>
          <cell r="F476">
            <v>2999.5058956896551</v>
          </cell>
          <cell r="G476">
            <v>0.35</v>
          </cell>
        </row>
        <row r="477">
          <cell r="B477" t="str">
            <v>Unión EMT 3''</v>
          </cell>
          <cell r="C477" t="str">
            <v>un</v>
          </cell>
          <cell r="D477">
            <v>7752.0130172413801</v>
          </cell>
          <cell r="E477">
            <v>1472.8824732758621</v>
          </cell>
          <cell r="F477">
            <v>9224.8954905172432</v>
          </cell>
          <cell r="G477">
            <v>0.35</v>
          </cell>
        </row>
        <row r="478">
          <cell r="B478" t="str">
            <v>Unión EMT 2''</v>
          </cell>
          <cell r="C478" t="str">
            <v>un</v>
          </cell>
          <cell r="D478">
            <v>3757.1106034482764</v>
          </cell>
          <cell r="E478">
            <v>713.85101465517255</v>
          </cell>
          <cell r="F478">
            <v>4470.9616181034489</v>
          </cell>
          <cell r="G478">
            <v>0.22</v>
          </cell>
        </row>
        <row r="479">
          <cell r="B479" t="str">
            <v>UNIÓN METÁLICA GALVANIZADA DE 1,1/2</v>
          </cell>
          <cell r="C479">
            <v>0</v>
          </cell>
          <cell r="D479">
            <v>3089.3912</v>
          </cell>
          <cell r="E479">
            <v>586.984328</v>
          </cell>
          <cell r="F479">
            <v>3676.375528</v>
          </cell>
          <cell r="G479">
            <v>0.05</v>
          </cell>
        </row>
        <row r="480">
          <cell r="B480" t="str">
            <v>UNIÓN METÁLICA GALVANIZADA DE 1</v>
          </cell>
          <cell r="C480">
            <v>0</v>
          </cell>
          <cell r="D480">
            <v>3089.3912</v>
          </cell>
          <cell r="E480">
            <v>586.984328</v>
          </cell>
          <cell r="F480">
            <v>3676.375528</v>
          </cell>
          <cell r="G480">
            <v>0.05</v>
          </cell>
        </row>
        <row r="481">
          <cell r="B481" t="str">
            <v>Entrada a Caja EMT 1/2''</v>
          </cell>
          <cell r="C481" t="str">
            <v>UN</v>
          </cell>
          <cell r="D481">
            <v>618.25870689655176</v>
          </cell>
          <cell r="E481">
            <v>117.46915431034483</v>
          </cell>
          <cell r="F481">
            <v>735.72786120689659</v>
          </cell>
          <cell r="G481">
            <v>0.1</v>
          </cell>
        </row>
        <row r="482">
          <cell r="B482" t="str">
            <v>Entrada a Caja EMT 3/4''</v>
          </cell>
          <cell r="C482" t="str">
            <v>UN</v>
          </cell>
          <cell r="D482">
            <v>903.60887931034495</v>
          </cell>
          <cell r="E482">
            <v>171.68568706896554</v>
          </cell>
          <cell r="F482">
            <v>1075.2945663793105</v>
          </cell>
          <cell r="G482">
            <v>0.125</v>
          </cell>
        </row>
        <row r="483">
          <cell r="B483" t="str">
            <v>Entrada a Caja EMT 1 1/4''</v>
          </cell>
          <cell r="C483" t="str">
            <v>UN</v>
          </cell>
          <cell r="D483">
            <v>2092.5679310344831</v>
          </cell>
          <cell r="E483">
            <v>397.58790689655177</v>
          </cell>
          <cell r="F483">
            <v>2490.155837931035</v>
          </cell>
          <cell r="G483">
            <v>0.17</v>
          </cell>
        </row>
        <row r="484">
          <cell r="B484" t="str">
            <v>Entrada a Caja EMT 1 1/2''</v>
          </cell>
          <cell r="C484" t="str">
            <v>un</v>
          </cell>
          <cell r="D484">
            <v>2425.4764655172416</v>
          </cell>
          <cell r="E484">
            <v>460.8405284482759</v>
          </cell>
          <cell r="F484">
            <v>2886.3169939655177</v>
          </cell>
          <cell r="G484">
            <v>0.35</v>
          </cell>
        </row>
        <row r="485">
          <cell r="B485" t="str">
            <v>Entrada a Caja EMT 3''</v>
          </cell>
          <cell r="C485" t="str">
            <v>un</v>
          </cell>
          <cell r="D485">
            <v>7466.6628448275869</v>
          </cell>
          <cell r="E485">
            <v>1418.6659405172416</v>
          </cell>
          <cell r="F485">
            <v>8885.3287853448292</v>
          </cell>
          <cell r="G485">
            <v>0.33</v>
          </cell>
        </row>
        <row r="486">
          <cell r="B486" t="str">
            <v>Entrada a Caja EMT 2''</v>
          </cell>
          <cell r="C486" t="str">
            <v>un</v>
          </cell>
          <cell r="D486">
            <v>3376.6437068965515</v>
          </cell>
          <cell r="E486">
            <v>641.56230431034476</v>
          </cell>
          <cell r="F486">
            <v>4018.2060112068962</v>
          </cell>
          <cell r="G486">
            <v>0.25</v>
          </cell>
        </row>
        <row r="487">
          <cell r="B487" t="str">
            <v>Curva EMT 3''</v>
          </cell>
          <cell r="C487" t="str">
            <v>un</v>
          </cell>
          <cell r="D487">
            <v>30722.701896551727</v>
          </cell>
          <cell r="E487">
            <v>5837.3133603448287</v>
          </cell>
          <cell r="F487">
            <v>36560.015256896557</v>
          </cell>
          <cell r="G487">
            <v>0.6</v>
          </cell>
        </row>
        <row r="488">
          <cell r="B488" t="str">
            <v>Curva EMT 2''</v>
          </cell>
          <cell r="C488" t="str">
            <v>un</v>
          </cell>
          <cell r="D488">
            <v>10371.527599999999</v>
          </cell>
          <cell r="E488">
            <v>1970.590244</v>
          </cell>
          <cell r="F488">
            <v>12342.117844</v>
          </cell>
          <cell r="G488">
            <v>0.45</v>
          </cell>
        </row>
        <row r="489">
          <cell r="B489" t="str">
            <v>CURVA GALVANIZADA DE 1"</v>
          </cell>
          <cell r="C489">
            <v>0</v>
          </cell>
          <cell r="D489">
            <v>6013.2792999999992</v>
          </cell>
          <cell r="E489">
            <v>1142.5230669999999</v>
          </cell>
          <cell r="F489">
            <v>7155.8023669999993</v>
          </cell>
          <cell r="G489">
            <v>0.05</v>
          </cell>
        </row>
        <row r="490">
          <cell r="B490" t="str">
            <v>CURVA GALVANIZADA DE 3/4"</v>
          </cell>
          <cell r="C490">
            <v>0</v>
          </cell>
          <cell r="D490">
            <v>4468.5837000000001</v>
          </cell>
          <cell r="E490">
            <v>849.03090300000008</v>
          </cell>
          <cell r="F490">
            <v>5317.614603</v>
          </cell>
          <cell r="G490">
            <v>0.05</v>
          </cell>
        </row>
        <row r="491">
          <cell r="B491" t="str">
            <v>Conduleta en L 1/2''</v>
          </cell>
          <cell r="C491" t="str">
            <v>UN</v>
          </cell>
          <cell r="D491">
            <v>7171.8009999999995</v>
          </cell>
          <cell r="E491">
            <v>1362.64219</v>
          </cell>
          <cell r="F491">
            <v>8534.44319</v>
          </cell>
          <cell r="G491">
            <v>0.3</v>
          </cell>
        </row>
        <row r="492">
          <cell r="B492" t="str">
            <v>Conduleta en L 3/4''</v>
          </cell>
          <cell r="C492" t="str">
            <v>UN</v>
          </cell>
          <cell r="D492">
            <v>14233.266599999999</v>
          </cell>
          <cell r="E492">
            <v>2704.3206539999996</v>
          </cell>
          <cell r="F492">
            <v>16937.587253999998</v>
          </cell>
          <cell r="G492">
            <v>0.32500000000000001</v>
          </cell>
        </row>
        <row r="493">
          <cell r="B493" t="str">
            <v>Conduleta en L 1''</v>
          </cell>
          <cell r="C493" t="str">
            <v>UN</v>
          </cell>
          <cell r="D493">
            <v>14453.937399999999</v>
          </cell>
          <cell r="E493">
            <v>2746.248106</v>
          </cell>
          <cell r="F493">
            <v>17200.185505999998</v>
          </cell>
          <cell r="G493">
            <v>0.35</v>
          </cell>
        </row>
        <row r="494">
          <cell r="B494" t="str">
            <v>Conduleta en L 1 1/4''</v>
          </cell>
          <cell r="C494" t="str">
            <v>UN</v>
          </cell>
          <cell r="D494">
            <v>18928.228103448277</v>
          </cell>
          <cell r="E494">
            <v>3596.3633396551727</v>
          </cell>
          <cell r="F494">
            <v>22524.591443103451</v>
          </cell>
          <cell r="G494">
            <v>0.37</v>
          </cell>
        </row>
        <row r="495">
          <cell r="B495" t="str">
            <v>Conduleta en L 2''</v>
          </cell>
          <cell r="C495" t="str">
            <v>UN</v>
          </cell>
          <cell r="D495">
            <v>22828.013793103448</v>
          </cell>
          <cell r="E495">
            <v>4337.3226206896552</v>
          </cell>
          <cell r="F495">
            <v>27165.336413793102</v>
          </cell>
          <cell r="G495">
            <v>0.5</v>
          </cell>
        </row>
        <row r="496">
          <cell r="B496" t="str">
            <v>CORAZA METÁLICA 3/4"</v>
          </cell>
          <cell r="C496">
            <v>0</v>
          </cell>
          <cell r="D496">
            <v>3061.2868999999996</v>
          </cell>
          <cell r="E496">
            <v>581.64451099999997</v>
          </cell>
          <cell r="F496">
            <v>3642.9314109999996</v>
          </cell>
          <cell r="G496">
            <v>0.5</v>
          </cell>
        </row>
        <row r="497">
          <cell r="B497" t="str">
            <v>CORAZA METÁLICA 1"</v>
          </cell>
          <cell r="C497">
            <v>0</v>
          </cell>
          <cell r="D497">
            <v>0</v>
          </cell>
          <cell r="E497">
            <v>0</v>
          </cell>
          <cell r="F497">
            <v>0</v>
          </cell>
          <cell r="G497">
            <v>0</v>
          </cell>
        </row>
        <row r="498">
          <cell r="B498" t="str">
            <v>CORAZA METÁLICA 1. 1/2"</v>
          </cell>
          <cell r="C498">
            <v>0</v>
          </cell>
          <cell r="D498">
            <v>0</v>
          </cell>
          <cell r="E498">
            <v>0</v>
          </cell>
          <cell r="F498">
            <v>0</v>
          </cell>
          <cell r="G498">
            <v>0</v>
          </cell>
        </row>
        <row r="499">
          <cell r="B499" t="str">
            <v>CORAZA METÁLICA 2"</v>
          </cell>
          <cell r="C499" t="str">
            <v>ML</v>
          </cell>
          <cell r="D499">
            <v>15188.771164</v>
          </cell>
          <cell r="E499">
            <v>2885.86652116</v>
          </cell>
          <cell r="F499">
            <v>18074.63768516</v>
          </cell>
          <cell r="G499">
            <v>0</v>
          </cell>
        </row>
        <row r="500">
          <cell r="B500" t="str">
            <v>CORAZA METÁLICA 3"</v>
          </cell>
          <cell r="C500" t="str">
            <v>ML</v>
          </cell>
          <cell r="D500">
            <v>44600.878742000001</v>
          </cell>
          <cell r="E500">
            <v>8474.166960980001</v>
          </cell>
          <cell r="F500">
            <v>53075.045702980002</v>
          </cell>
          <cell r="G500">
            <v>0</v>
          </cell>
        </row>
        <row r="501">
          <cell r="B501" t="str">
            <v>CORAZA METÁLICA AMERICANA 1"</v>
          </cell>
          <cell r="C501">
            <v>0</v>
          </cell>
          <cell r="D501">
            <v>6476.6879800000006</v>
          </cell>
          <cell r="E501">
            <v>1230.5707162000001</v>
          </cell>
          <cell r="F501">
            <v>7707.2586962000005</v>
          </cell>
          <cell r="G501">
            <v>0</v>
          </cell>
        </row>
        <row r="502">
          <cell r="B502" t="str">
            <v>CONECTOR RECTO 3/4"</v>
          </cell>
          <cell r="C502">
            <v>0</v>
          </cell>
          <cell r="D502">
            <v>2943.6651999999999</v>
          </cell>
          <cell r="E502">
            <v>559.29638799999998</v>
          </cell>
          <cell r="F502">
            <v>3502.9615880000001</v>
          </cell>
          <cell r="G502">
            <v>0</v>
          </cell>
        </row>
        <row r="503">
          <cell r="B503" t="str">
            <v>CONECTOR CURVO 3/4"</v>
          </cell>
          <cell r="C503">
            <v>0</v>
          </cell>
          <cell r="D503">
            <v>2471.0965999999999</v>
          </cell>
          <cell r="E503">
            <v>469.508354</v>
          </cell>
          <cell r="F503">
            <v>2940.6049539999999</v>
          </cell>
          <cell r="G503">
            <v>0</v>
          </cell>
        </row>
        <row r="504">
          <cell r="B504" t="str">
            <v>CONECTOR RECTO 1"</v>
          </cell>
          <cell r="C504" t="str">
            <v>Un</v>
          </cell>
          <cell r="D504">
            <v>3467.2378999999996</v>
          </cell>
          <cell r="E504">
            <v>658.77520099999992</v>
          </cell>
          <cell r="F504">
            <v>4126.0131009999996</v>
          </cell>
          <cell r="G504">
            <v>0.3</v>
          </cell>
        </row>
        <row r="505">
          <cell r="B505" t="str">
            <v>CONECTOR CURVO 1"</v>
          </cell>
          <cell r="C505" t="str">
            <v>Un</v>
          </cell>
          <cell r="D505">
            <v>4414.4569000000001</v>
          </cell>
          <cell r="E505">
            <v>838.74681099999998</v>
          </cell>
          <cell r="F505">
            <v>5253.2037110000001</v>
          </cell>
          <cell r="G505">
            <v>0.3</v>
          </cell>
        </row>
        <row r="506">
          <cell r="B506" t="str">
            <v>CONECTOR CURVO 2"</v>
          </cell>
          <cell r="C506" t="str">
            <v>Un</v>
          </cell>
          <cell r="D506">
            <v>20492.593841999998</v>
          </cell>
          <cell r="E506">
            <v>3893.5928299799998</v>
          </cell>
          <cell r="F506">
            <v>24386.186671979998</v>
          </cell>
          <cell r="G506">
            <v>0.3</v>
          </cell>
        </row>
        <row r="507">
          <cell r="B507" t="str">
            <v>CONECTOR CURVO 3"</v>
          </cell>
          <cell r="C507" t="str">
            <v>Un</v>
          </cell>
          <cell r="D507">
            <v>78352.477601999999</v>
          </cell>
          <cell r="E507">
            <v>14886.97074438</v>
          </cell>
          <cell r="F507">
            <v>93239.448346379999</v>
          </cell>
          <cell r="G507">
            <v>0.4</v>
          </cell>
        </row>
        <row r="508">
          <cell r="B508" t="str">
            <v>CONECTOR RECTO 1,1/2"</v>
          </cell>
          <cell r="C508">
            <v>0</v>
          </cell>
          <cell r="D508">
            <v>0</v>
          </cell>
          <cell r="E508">
            <v>0</v>
          </cell>
          <cell r="F508">
            <v>0</v>
          </cell>
          <cell r="G508">
            <v>0</v>
          </cell>
        </row>
        <row r="509">
          <cell r="B509" t="str">
            <v>CONECTOR RECTO 2"</v>
          </cell>
          <cell r="C509" t="str">
            <v>Un</v>
          </cell>
          <cell r="D509">
            <v>8196.816866000001</v>
          </cell>
          <cell r="E509">
            <v>1557.3952045400001</v>
          </cell>
          <cell r="F509">
            <v>9754.2120705400012</v>
          </cell>
          <cell r="G509">
            <v>0.2</v>
          </cell>
        </row>
        <row r="510">
          <cell r="B510" t="str">
            <v>CONECTOR RECTO 3"</v>
          </cell>
          <cell r="C510" t="str">
            <v>Un</v>
          </cell>
          <cell r="D510">
            <v>38573.255839999998</v>
          </cell>
          <cell r="E510">
            <v>7328.9186095999994</v>
          </cell>
          <cell r="F510">
            <v>45902.174449599996</v>
          </cell>
          <cell r="G510">
            <v>0.3</v>
          </cell>
        </row>
        <row r="511">
          <cell r="B511" t="str">
            <v>CONECTOR CURVO 1,1/2"</v>
          </cell>
          <cell r="C511">
            <v>0</v>
          </cell>
          <cell r="D511">
            <v>0</v>
          </cell>
          <cell r="E511">
            <v>0</v>
          </cell>
          <cell r="F511">
            <v>0</v>
          </cell>
          <cell r="G511">
            <v>0</v>
          </cell>
        </row>
        <row r="512">
          <cell r="B512" t="str">
            <v>TUBERÍA PLASTICA Y ACCESORIOS</v>
          </cell>
          <cell r="C512">
            <v>0</v>
          </cell>
          <cell r="D512">
            <v>0</v>
          </cell>
          <cell r="E512">
            <v>0</v>
          </cell>
          <cell r="F512">
            <v>0</v>
          </cell>
          <cell r="G512">
            <v>0</v>
          </cell>
        </row>
        <row r="513">
          <cell r="B513" t="str">
            <v>Tubo PVC DB60 1/2''</v>
          </cell>
          <cell r="C513" t="str">
            <v>ML</v>
          </cell>
          <cell r="D513">
            <v>1473.3580568965519</v>
          </cell>
          <cell r="E513">
            <v>279.93803081034486</v>
          </cell>
          <cell r="F513">
            <v>1753.2960877068967</v>
          </cell>
          <cell r="G513">
            <v>0.15</v>
          </cell>
        </row>
        <row r="514">
          <cell r="B514" t="str">
            <v>Tubo PVC DB60 3/4''</v>
          </cell>
          <cell r="C514" t="str">
            <v>ML</v>
          </cell>
          <cell r="D514">
            <v>1930.8695</v>
          </cell>
          <cell r="E514">
            <v>366.865205</v>
          </cell>
          <cell r="F514">
            <v>2297.7347049999998</v>
          </cell>
          <cell r="G514">
            <v>0.19</v>
          </cell>
        </row>
        <row r="515">
          <cell r="B515" t="str">
            <v>Tubo PVC DB60 1''</v>
          </cell>
          <cell r="C515" t="str">
            <v>ML</v>
          </cell>
          <cell r="D515">
            <v>2674.6822827586211</v>
          </cell>
          <cell r="E515">
            <v>508.18963372413799</v>
          </cell>
          <cell r="F515">
            <v>3182.8719164827589</v>
          </cell>
          <cell r="G515">
            <v>0.25</v>
          </cell>
        </row>
        <row r="516">
          <cell r="B516" t="str">
            <v>Tubo PVC DB60 2''</v>
          </cell>
          <cell r="C516" t="str">
            <v>ML</v>
          </cell>
          <cell r="D516">
            <v>3604.9238448275864</v>
          </cell>
          <cell r="E516">
            <v>684.93553051724143</v>
          </cell>
          <cell r="F516">
            <v>4289.8593753448276</v>
          </cell>
          <cell r="G516">
            <v>0.253</v>
          </cell>
        </row>
        <row r="517">
          <cell r="B517" t="str">
            <v>Curva PVC 1/2''</v>
          </cell>
          <cell r="C517" t="str">
            <v>UN</v>
          </cell>
          <cell r="D517">
            <v>569.749177586207</v>
          </cell>
          <cell r="E517">
            <v>108.25234374137933</v>
          </cell>
          <cell r="F517">
            <v>678.00152132758637</v>
          </cell>
          <cell r="G517">
            <v>4.9999999999999996E-2</v>
          </cell>
        </row>
        <row r="518">
          <cell r="B518" t="str">
            <v>Curva PVC 3/4''</v>
          </cell>
          <cell r="C518" t="str">
            <v>UN</v>
          </cell>
          <cell r="D518">
            <v>909.31588275862077</v>
          </cell>
          <cell r="E518">
            <v>172.77001772413794</v>
          </cell>
          <cell r="F518">
            <v>1082.0859004827587</v>
          </cell>
          <cell r="G518">
            <v>6.3333333333333339E-2</v>
          </cell>
        </row>
        <row r="519">
          <cell r="B519" t="str">
            <v>Curva PVC 1''</v>
          </cell>
          <cell r="C519" t="str">
            <v>UN</v>
          </cell>
          <cell r="D519">
            <v>1722.563874137931</v>
          </cell>
          <cell r="E519">
            <v>327.28713608620689</v>
          </cell>
          <cell r="F519">
            <v>2049.851010224138</v>
          </cell>
          <cell r="G519">
            <v>8.3333333333333329E-2</v>
          </cell>
        </row>
        <row r="520">
          <cell r="B520" t="str">
            <v>Entrada a Caja PVC 1/2''</v>
          </cell>
          <cell r="C520" t="str">
            <v>UN</v>
          </cell>
          <cell r="D520">
            <v>287.25250689655178</v>
          </cell>
          <cell r="E520">
            <v>54.577976310344837</v>
          </cell>
          <cell r="F520">
            <v>341.83048320689659</v>
          </cell>
          <cell r="G520">
            <v>1.6666666666666666E-2</v>
          </cell>
        </row>
        <row r="521">
          <cell r="B521" t="str">
            <v>Entrada a Caja PVC 3/4''</v>
          </cell>
          <cell r="C521" t="str">
            <v>UN</v>
          </cell>
          <cell r="D521">
            <v>382.36923103448277</v>
          </cell>
          <cell r="E521">
            <v>72.650153896551728</v>
          </cell>
          <cell r="F521">
            <v>455.01938493103449</v>
          </cell>
          <cell r="G521">
            <v>2.1111111111111112E-2</v>
          </cell>
        </row>
        <row r="522">
          <cell r="B522" t="str">
            <v>Entrada a Caja PVC 1''</v>
          </cell>
          <cell r="C522" t="str">
            <v>UN</v>
          </cell>
          <cell r="D522">
            <v>704.81492586206912</v>
          </cell>
          <cell r="E522">
            <v>133.91483591379313</v>
          </cell>
          <cell r="F522">
            <v>838.72976177586224</v>
          </cell>
          <cell r="G522">
            <v>2.7777777777777776E-2</v>
          </cell>
        </row>
        <row r="523">
          <cell r="B523" t="str">
            <v>Unión PVC 1/2''</v>
          </cell>
          <cell r="C523" t="str">
            <v>UN</v>
          </cell>
          <cell r="D523">
            <v>201.6474551724138</v>
          </cell>
          <cell r="E523">
            <v>38.31301648275862</v>
          </cell>
          <cell r="F523">
            <v>239.96047165517243</v>
          </cell>
          <cell r="G523">
            <v>1.6666666666666666E-2</v>
          </cell>
        </row>
        <row r="524">
          <cell r="B524" t="str">
            <v>Unión PVC 3/4''</v>
          </cell>
          <cell r="C524" t="str">
            <v>UN</v>
          </cell>
          <cell r="D524">
            <v>418.51358620689655</v>
          </cell>
          <cell r="E524">
            <v>79.517581379310343</v>
          </cell>
          <cell r="F524">
            <v>498.03116758620689</v>
          </cell>
          <cell r="G524">
            <v>2.1111111111111112E-2</v>
          </cell>
        </row>
        <row r="525">
          <cell r="B525" t="str">
            <v>Unión PVC 1''</v>
          </cell>
          <cell r="C525" t="str">
            <v>UN</v>
          </cell>
          <cell r="D525">
            <v>681.0357448275862</v>
          </cell>
          <cell r="E525">
            <v>129.39679151724138</v>
          </cell>
          <cell r="F525">
            <v>810.43253634482755</v>
          </cell>
          <cell r="G525">
            <v>2.7777777777777776E-2</v>
          </cell>
        </row>
        <row r="526">
          <cell r="B526" t="str">
            <v>Tubería PVC 1"</v>
          </cell>
          <cell r="C526">
            <v>0</v>
          </cell>
          <cell r="D526">
            <v>5516.7699999999995</v>
          </cell>
          <cell r="E526">
            <v>1048.1862999999998</v>
          </cell>
          <cell r="F526">
            <v>6564.9562999999998</v>
          </cell>
          <cell r="G526">
            <v>0</v>
          </cell>
        </row>
        <row r="527">
          <cell r="B527" t="str">
            <v>TUBO PVC 1" PLASTIMEC</v>
          </cell>
          <cell r="C527">
            <v>0</v>
          </cell>
          <cell r="D527">
            <v>8012.556748</v>
          </cell>
          <cell r="E527">
            <v>1522.3857821199999</v>
          </cell>
          <cell r="F527">
            <v>9534.942530119999</v>
          </cell>
          <cell r="G527">
            <v>0</v>
          </cell>
        </row>
        <row r="528">
          <cell r="B528" t="str">
            <v>TUBO PVC 1/2 PLASTIMEC</v>
          </cell>
          <cell r="C528">
            <v>0</v>
          </cell>
          <cell r="D528">
            <v>4417.8294159999996</v>
          </cell>
          <cell r="E528">
            <v>839.38758903999997</v>
          </cell>
          <cell r="F528">
            <v>5257.21700504</v>
          </cell>
          <cell r="G528">
            <v>0</v>
          </cell>
        </row>
        <row r="529">
          <cell r="B529" t="str">
            <v>TUBO PVC 11/2 PLASTIMEC</v>
          </cell>
          <cell r="C529">
            <v>0</v>
          </cell>
          <cell r="D529">
            <v>15794.51251</v>
          </cell>
          <cell r="E529">
            <v>3000.9573769000003</v>
          </cell>
          <cell r="F529">
            <v>18795.469886900002</v>
          </cell>
          <cell r="G529">
            <v>0</v>
          </cell>
        </row>
        <row r="530">
          <cell r="B530" t="str">
            <v>TUBO PVC 11/4 PLASTIMEC</v>
          </cell>
          <cell r="C530">
            <v>0</v>
          </cell>
          <cell r="D530">
            <v>12390.665420000001</v>
          </cell>
          <cell r="E530">
            <v>2354.2264298000005</v>
          </cell>
          <cell r="F530">
            <v>14744.891849800002</v>
          </cell>
          <cell r="G530">
            <v>0</v>
          </cell>
        </row>
        <row r="531">
          <cell r="B531" t="str">
            <v>TUBO PVC 2" PLASTIMEC</v>
          </cell>
          <cell r="C531">
            <v>0</v>
          </cell>
          <cell r="D531">
            <v>24299.165141999998</v>
          </cell>
          <cell r="E531">
            <v>4616.8413769799999</v>
          </cell>
          <cell r="F531">
            <v>28916.006518979997</v>
          </cell>
          <cell r="G531">
            <v>0</v>
          </cell>
        </row>
        <row r="532">
          <cell r="B532" t="str">
            <v>TUBO PVC 3/4 PLASTIMEC</v>
          </cell>
          <cell r="C532">
            <v>0</v>
          </cell>
          <cell r="D532">
            <v>5781.5749599999999</v>
          </cell>
          <cell r="E532">
            <v>1098.4992424</v>
          </cell>
          <cell r="F532">
            <v>6880.0742024000001</v>
          </cell>
          <cell r="G532">
            <v>0</v>
          </cell>
        </row>
        <row r="533">
          <cell r="B533" t="str">
            <v>PUESTA A TIERRA</v>
          </cell>
          <cell r="C533">
            <v>0</v>
          </cell>
          <cell r="D533">
            <v>0</v>
          </cell>
          <cell r="E533">
            <v>0</v>
          </cell>
          <cell r="F533">
            <v>0</v>
          </cell>
          <cell r="G533">
            <v>0</v>
          </cell>
        </row>
        <row r="534">
          <cell r="B534" t="str">
            <v>VARILLA COBRE - COBRE 1/2 x 2,40 MT</v>
          </cell>
          <cell r="C534" t="str">
            <v>UN</v>
          </cell>
          <cell r="D534">
            <v>151608.50178055555</v>
          </cell>
          <cell r="E534">
            <v>28805.615338305557</v>
          </cell>
          <cell r="F534">
            <v>180414.11711886112</v>
          </cell>
          <cell r="G534">
            <v>0</v>
          </cell>
        </row>
        <row r="535">
          <cell r="B535" t="str">
            <v>VARILLA COOPER WELL 5/8 x 1 MT</v>
          </cell>
          <cell r="C535" t="str">
            <v>UN</v>
          </cell>
          <cell r="D535">
            <v>14374.250722222223</v>
          </cell>
          <cell r="E535">
            <v>2731.1076372222224</v>
          </cell>
          <cell r="F535">
            <v>17105.358359444446</v>
          </cell>
          <cell r="G535">
            <v>0</v>
          </cell>
        </row>
        <row r="536">
          <cell r="B536" t="str">
            <v>VARILLA COOPER WELL 5/8 x 1.5 MT</v>
          </cell>
          <cell r="C536" t="str">
            <v>UN</v>
          </cell>
          <cell r="D536">
            <v>21561.376083333333</v>
          </cell>
          <cell r="E536">
            <v>4096.6614558333331</v>
          </cell>
          <cell r="F536">
            <v>25658.037539166668</v>
          </cell>
          <cell r="G536">
            <v>0</v>
          </cell>
        </row>
        <row r="537">
          <cell r="B537" t="str">
            <v>VARILLA COOPER WELL 5/8 x 1.8 MT</v>
          </cell>
          <cell r="C537" t="str">
            <v>UN</v>
          </cell>
          <cell r="D537">
            <v>25873.651299999998</v>
          </cell>
          <cell r="E537">
            <v>4915.9937469999995</v>
          </cell>
          <cell r="F537">
            <v>30789.645046999998</v>
          </cell>
          <cell r="G537">
            <v>0</v>
          </cell>
        </row>
        <row r="538">
          <cell r="B538" t="str">
            <v>VARILLA COOPER WELL 5/8 x 2.4 MT</v>
          </cell>
          <cell r="C538">
            <v>0</v>
          </cell>
          <cell r="D538">
            <v>34266.803880555563</v>
          </cell>
          <cell r="E538">
            <v>6510.6927373055569</v>
          </cell>
          <cell r="F538">
            <v>40777.496617861121</v>
          </cell>
          <cell r="G538">
            <v>0</v>
          </cell>
        </row>
        <row r="539">
          <cell r="B539" t="str">
            <v>GRAPA P/VARILLA COOPER WELL T/EPM</v>
          </cell>
          <cell r="C539">
            <v>0</v>
          </cell>
          <cell r="D539">
            <v>5555.0809027777786</v>
          </cell>
          <cell r="E539">
            <v>1055.465371527778</v>
          </cell>
          <cell r="F539">
            <v>6610.5462743055568</v>
          </cell>
          <cell r="G539">
            <v>0</v>
          </cell>
        </row>
        <row r="540">
          <cell r="B540" t="str">
            <v>SOLDADURA EXOTERMICA  90G</v>
          </cell>
          <cell r="C540">
            <v>0</v>
          </cell>
          <cell r="D540">
            <v>12930.695905555556</v>
          </cell>
          <cell r="E540">
            <v>2456.8322220555556</v>
          </cell>
          <cell r="F540">
            <v>15387.528127611113</v>
          </cell>
          <cell r="G540">
            <v>0</v>
          </cell>
        </row>
        <row r="541">
          <cell r="B541" t="str">
            <v>SOLDADURA EXOTERMICA 115G</v>
          </cell>
          <cell r="C541">
            <v>0</v>
          </cell>
          <cell r="D541">
            <v>16435.561183999998</v>
          </cell>
          <cell r="E541">
            <v>3122.7566249599995</v>
          </cell>
          <cell r="F541">
            <v>19558.317808959997</v>
          </cell>
          <cell r="G541">
            <v>0</v>
          </cell>
        </row>
        <row r="542">
          <cell r="B542" t="str">
            <v>SOLDADURA EXOTERMICA 150G</v>
          </cell>
          <cell r="C542">
            <v>0</v>
          </cell>
          <cell r="D542">
            <v>19347.005902777779</v>
          </cell>
          <cell r="E542">
            <v>3675.931121527778</v>
          </cell>
          <cell r="F542">
            <v>23022.937024305556</v>
          </cell>
          <cell r="G542">
            <v>0</v>
          </cell>
        </row>
        <row r="543">
          <cell r="B543" t="str">
            <v xml:space="preserve">Soporte Dehn snap roof conductor holder StSt para teja de barro ref: 204129 </v>
          </cell>
          <cell r="C543">
            <v>0</v>
          </cell>
          <cell r="D543">
            <v>27583.85</v>
          </cell>
          <cell r="E543">
            <v>5240.9314999999997</v>
          </cell>
          <cell r="F543">
            <v>32824.781499999997</v>
          </cell>
          <cell r="G543">
            <v>0</v>
          </cell>
        </row>
        <row r="544">
          <cell r="B544" t="str">
            <v>TABLEROS</v>
          </cell>
          <cell r="C544">
            <v>0</v>
          </cell>
          <cell r="D544">
            <v>0</v>
          </cell>
          <cell r="E544">
            <v>0</v>
          </cell>
          <cell r="F544">
            <v>0</v>
          </cell>
          <cell r="G544">
            <v>0</v>
          </cell>
        </row>
        <row r="545">
          <cell r="B545" t="str">
            <v>TABLERO TRIFASICO NTQ-412-T  611096</v>
          </cell>
          <cell r="C545" t="str">
            <v>UN</v>
          </cell>
          <cell r="D545">
            <v>225084.21599999999</v>
          </cell>
          <cell r="E545">
            <v>42766.001039999996</v>
          </cell>
          <cell r="F545">
            <v>267850.21703999996</v>
          </cell>
          <cell r="G545">
            <v>10.6</v>
          </cell>
        </row>
        <row r="546">
          <cell r="B546" t="str">
            <v>TABLERO TRIFASICO NTQ-418-T  611099</v>
          </cell>
          <cell r="C546" t="str">
            <v>UN</v>
          </cell>
          <cell r="D546">
            <v>278596.88500000007</v>
          </cell>
          <cell r="E546">
            <v>52933.40815000001</v>
          </cell>
          <cell r="F546">
            <v>331530.2931500001</v>
          </cell>
          <cell r="G546">
            <v>11.8</v>
          </cell>
        </row>
        <row r="547">
          <cell r="B547" t="str">
            <v>TABLERO TRIFASICO NTQ-424-T  611102</v>
          </cell>
          <cell r="C547" t="str">
            <v>UN</v>
          </cell>
          <cell r="D547">
            <v>308939.12</v>
          </cell>
          <cell r="E547">
            <v>58698.432800000002</v>
          </cell>
          <cell r="F547">
            <v>367637.5528</v>
          </cell>
          <cell r="G547">
            <v>13</v>
          </cell>
        </row>
        <row r="548">
          <cell r="B548" t="str">
            <v>TABLERO TRIFASICO NTQ-430-T  611105</v>
          </cell>
          <cell r="C548" t="str">
            <v>UN</v>
          </cell>
          <cell r="D548">
            <v>366313.52799999999</v>
          </cell>
          <cell r="E548">
            <v>69599.570319999999</v>
          </cell>
          <cell r="F548">
            <v>435913.09831999999</v>
          </cell>
          <cell r="G548">
            <v>14</v>
          </cell>
        </row>
        <row r="549">
          <cell r="B549" t="str">
            <v>TABLERO TRIFASICO NTQ-436-T  611108</v>
          </cell>
          <cell r="C549" t="str">
            <v>UN</v>
          </cell>
          <cell r="D549">
            <v>379553.77599999995</v>
          </cell>
          <cell r="E549">
            <v>72115.217439999993</v>
          </cell>
          <cell r="F549">
            <v>451668.99343999993</v>
          </cell>
          <cell r="G549">
            <v>15.4</v>
          </cell>
        </row>
        <row r="550">
          <cell r="B550" t="str">
            <v>TABLERO TRIFASICO NTQ-442-T  611111</v>
          </cell>
          <cell r="C550" t="str">
            <v>UN</v>
          </cell>
          <cell r="D550">
            <v>350838.98814999999</v>
          </cell>
          <cell r="E550">
            <v>66659.407748500002</v>
          </cell>
          <cell r="F550">
            <v>417498.39589849999</v>
          </cell>
          <cell r="G550">
            <v>16.600000000000001</v>
          </cell>
        </row>
        <row r="551">
          <cell r="B551" t="str">
            <v>TABLERO 01 4CTOS TERCOL 104 RETIE</v>
          </cell>
          <cell r="C551" t="str">
            <v>UN</v>
          </cell>
          <cell r="D551">
            <v>93371.332249999992</v>
          </cell>
          <cell r="E551">
            <v>17740.553127499999</v>
          </cell>
          <cell r="F551">
            <v>111111.88537749999</v>
          </cell>
          <cell r="G551">
            <v>1.6</v>
          </cell>
        </row>
        <row r="552">
          <cell r="B552" t="str">
            <v>TABLERO 01 6CTOS TERCOL 106 RETIE</v>
          </cell>
          <cell r="C552" t="str">
            <v>UN</v>
          </cell>
          <cell r="D552">
            <v>94474.686249999999</v>
          </cell>
          <cell r="E552">
            <v>17950.190387499999</v>
          </cell>
          <cell r="F552">
            <v>112424.8766375</v>
          </cell>
          <cell r="G552">
            <v>1.8</v>
          </cell>
        </row>
        <row r="553">
          <cell r="B553" t="str">
            <v>TABLERO 01  8 CTOS.TERCOL TEP 108  RETIE</v>
          </cell>
          <cell r="C553" t="str">
            <v>UN</v>
          </cell>
          <cell r="D553">
            <v>95578.040249999991</v>
          </cell>
          <cell r="E553">
            <v>18159.827647499998</v>
          </cell>
          <cell r="F553">
            <v>113737.86789749999</v>
          </cell>
          <cell r="G553">
            <v>1.63</v>
          </cell>
        </row>
        <row r="554">
          <cell r="B554" t="str">
            <v>TABLERO MONOFASICO TQ-CP-12  611051</v>
          </cell>
          <cell r="C554" t="str">
            <v>UN</v>
          </cell>
          <cell r="D554">
            <v>111990.431</v>
          </cell>
          <cell r="E554">
            <v>21278.18189</v>
          </cell>
          <cell r="F554">
            <v>133268.61288999999</v>
          </cell>
          <cell r="G554">
            <v>7</v>
          </cell>
        </row>
        <row r="555">
          <cell r="B555" t="str">
            <v>TABLERO MONOFASICO TQ-CP-18  611054</v>
          </cell>
          <cell r="C555" t="str">
            <v>UN</v>
          </cell>
          <cell r="D555">
            <v>128540.74100000001</v>
          </cell>
          <cell r="E555">
            <v>24422.740790000003</v>
          </cell>
          <cell r="F555">
            <v>152963.48179000002</v>
          </cell>
          <cell r="G555">
            <v>8</v>
          </cell>
        </row>
        <row r="556">
          <cell r="B556" t="str">
            <v>TABLERO MONOFASICO TQ-CP-24  611057</v>
          </cell>
          <cell r="C556" t="str">
            <v>UN</v>
          </cell>
          <cell r="D556">
            <v>158331.299</v>
          </cell>
          <cell r="E556">
            <v>30082.946810000001</v>
          </cell>
          <cell r="F556">
            <v>188414.24580999999</v>
          </cell>
          <cell r="G556">
            <v>8.5</v>
          </cell>
        </row>
        <row r="557">
          <cell r="B557" t="str">
            <v xml:space="preserve">TABLERO MONOFASICO TQ-CP-30  </v>
          </cell>
          <cell r="C557" t="str">
            <v>UN</v>
          </cell>
          <cell r="D557">
            <v>188121.85699999999</v>
          </cell>
          <cell r="E557">
            <v>35743.152829999999</v>
          </cell>
          <cell r="F557">
            <v>223865.00983</v>
          </cell>
          <cell r="G557">
            <v>10.5</v>
          </cell>
        </row>
        <row r="558">
          <cell r="B558" t="str">
            <v>TABLERO MONOFASICO TQ-CP-36</v>
          </cell>
          <cell r="C558" t="str">
            <v>UN</v>
          </cell>
          <cell r="D558">
            <v>217912.41499999998</v>
          </cell>
          <cell r="E558">
            <v>41403.358849999997</v>
          </cell>
          <cell r="F558">
            <v>259315.77384999997</v>
          </cell>
          <cell r="G558">
            <v>12</v>
          </cell>
        </row>
        <row r="559">
          <cell r="B559" t="str">
            <v>TABLERO BIFASICO 24</v>
          </cell>
          <cell r="C559" t="str">
            <v>UN</v>
          </cell>
          <cell r="D559">
            <v>190063.76003999999</v>
          </cell>
          <cell r="E559">
            <v>36112.114407599998</v>
          </cell>
          <cell r="F559">
            <v>226175.87444759998</v>
          </cell>
          <cell r="G559">
            <v>10</v>
          </cell>
        </row>
        <row r="560">
          <cell r="B560" t="str">
            <v>TABLERO 03 12CTOS.TERCOL TRP 312  RETIE</v>
          </cell>
          <cell r="C560" t="str">
            <v>UN</v>
          </cell>
          <cell r="D560">
            <v>132402.48000000001</v>
          </cell>
          <cell r="E560">
            <v>25156.471200000004</v>
          </cell>
          <cell r="F560">
            <v>157558.95120000001</v>
          </cell>
          <cell r="G560">
            <v>7.5</v>
          </cell>
        </row>
        <row r="561">
          <cell r="B561" t="str">
            <v xml:space="preserve">TABLERO DE 18 CTOS TRIFASICA C/P 225A RETIE TERCOL TRP318 </v>
          </cell>
          <cell r="C561" t="str">
            <v>UN</v>
          </cell>
          <cell r="D561">
            <v>132071.47379999998</v>
          </cell>
          <cell r="E561">
            <v>25093.580021999995</v>
          </cell>
          <cell r="F561">
            <v>157165.05382199999</v>
          </cell>
          <cell r="G561">
            <v>13</v>
          </cell>
        </row>
        <row r="562">
          <cell r="B562" t="str">
            <v xml:space="preserve">TABLERO DE 18 CTOS TRIF C/P ESP/TOTALIZADOR RETIE TERCOL TRP318T </v>
          </cell>
          <cell r="C562" t="str">
            <v>UN</v>
          </cell>
          <cell r="D562">
            <v>226107.025158</v>
          </cell>
          <cell r="E562">
            <v>42960.334780019999</v>
          </cell>
          <cell r="F562">
            <v>269067.35993802</v>
          </cell>
          <cell r="G562">
            <v>13</v>
          </cell>
        </row>
        <row r="563">
          <cell r="B563" t="str">
            <v>TABLERO 03 18CTOS.TERCOL TRP 318  RETIE</v>
          </cell>
          <cell r="C563" t="str">
            <v>UN</v>
          </cell>
          <cell r="D563">
            <v>160538.00699999998</v>
          </cell>
          <cell r="E563">
            <v>30502.221329999997</v>
          </cell>
          <cell r="F563">
            <v>191040.22832999998</v>
          </cell>
          <cell r="G563">
            <v>8.5</v>
          </cell>
        </row>
        <row r="564">
          <cell r="B564" t="str">
            <v xml:space="preserve">TABLERO DE 24 CTOS TRIFASICA C/P ESP/TOTALIZ 225A TERCOL TRP324T </v>
          </cell>
          <cell r="C564" t="str">
            <v>UN</v>
          </cell>
          <cell r="D564">
            <v>253989.88409199999</v>
          </cell>
          <cell r="E564">
            <v>48258.077977479996</v>
          </cell>
          <cell r="F564">
            <v>302247.96206947998</v>
          </cell>
          <cell r="G564">
            <v>13</v>
          </cell>
        </row>
        <row r="565">
          <cell r="B565" t="str">
            <v>TABLERO 03 24CTOS.TERCOL TRP 324  RETIE</v>
          </cell>
          <cell r="C565" t="str">
            <v>UN</v>
          </cell>
          <cell r="D565">
            <v>164694.60784482761</v>
          </cell>
          <cell r="E565">
            <v>31291.975490517245</v>
          </cell>
          <cell r="F565">
            <v>195986.58333534485</v>
          </cell>
          <cell r="G565">
            <v>9</v>
          </cell>
        </row>
        <row r="566">
          <cell r="B566" t="str">
            <v xml:space="preserve">TABLERO DE 30 CTOS TRIF ESP PARA TOTALIZADOR TRP330T </v>
          </cell>
          <cell r="C566" t="str">
            <v>UN</v>
          </cell>
          <cell r="D566">
            <v>298429.67314999999</v>
          </cell>
          <cell r="E566">
            <v>56701.637898499997</v>
          </cell>
          <cell r="F566">
            <v>355131.31104850001</v>
          </cell>
          <cell r="G566">
            <v>13</v>
          </cell>
        </row>
        <row r="567">
          <cell r="B567" t="str">
            <v>TABLERO 03 30CTOS.TERCOL TRP 330  RETIE</v>
          </cell>
          <cell r="C567" t="str">
            <v>UN</v>
          </cell>
          <cell r="D567">
            <v>236669.43299999999</v>
          </cell>
          <cell r="E567">
            <v>44967.19227</v>
          </cell>
          <cell r="F567">
            <v>281636.62526999996</v>
          </cell>
          <cell r="G567">
            <v>11.5</v>
          </cell>
        </row>
        <row r="568">
          <cell r="B568" t="str">
            <v>TABLERO 03 36CTOS.TERCOL TRP 336  RETIE</v>
          </cell>
          <cell r="C568" t="str">
            <v>UN</v>
          </cell>
          <cell r="D568">
            <v>251013.035</v>
          </cell>
          <cell r="E568">
            <v>47692.476650000004</v>
          </cell>
          <cell r="F568">
            <v>298705.51165</v>
          </cell>
          <cell r="G568">
            <v>12.5</v>
          </cell>
        </row>
        <row r="569">
          <cell r="B569" t="str">
            <v>TABLERO 42 CTOS TRIF C/P ESP/TOTALIZADOR RETIE TERCOL TRP342T</v>
          </cell>
          <cell r="C569" t="str">
            <v>UN</v>
          </cell>
          <cell r="D569">
            <v>347790.42104799999</v>
          </cell>
          <cell r="E569">
            <v>66080.179999119995</v>
          </cell>
          <cell r="F569">
            <v>413870.60104712</v>
          </cell>
          <cell r="G569">
            <v>13</v>
          </cell>
        </row>
        <row r="570">
          <cell r="B570" t="str">
            <v>TABLERO 03 42CTOS.TERCOL TRP 342  RETIE</v>
          </cell>
          <cell r="C570" t="str">
            <v>UN</v>
          </cell>
          <cell r="D570">
            <v>287423.71700000006</v>
          </cell>
          <cell r="E570">
            <v>54610.506230000014</v>
          </cell>
          <cell r="F570">
            <v>342034.22323000006</v>
          </cell>
          <cell r="G570">
            <v>13</v>
          </cell>
        </row>
        <row r="571">
          <cell r="B571" t="str">
            <v>Barraje trifásico de cobre 100A, con barras para neutro y tierra</v>
          </cell>
          <cell r="C571" t="str">
            <v>un</v>
          </cell>
          <cell r="D571">
            <v>198603.72</v>
          </cell>
          <cell r="E571">
            <v>37734.7068</v>
          </cell>
          <cell r="F571">
            <v>236338.42680000002</v>
          </cell>
          <cell r="G571">
            <v>1</v>
          </cell>
        </row>
        <row r="572">
          <cell r="B572" t="str">
            <v>Suministro e instalación de tubería PVC para red de agua fría  chiller</v>
          </cell>
          <cell r="C572" t="str">
            <v>GL</v>
          </cell>
          <cell r="D572">
            <v>444651.66199999995</v>
          </cell>
          <cell r="E572">
            <v>84483.81577999999</v>
          </cell>
          <cell r="F572">
            <v>529135.47777999996</v>
          </cell>
          <cell r="G572">
            <v>2</v>
          </cell>
        </row>
        <row r="573">
          <cell r="B573" t="str">
            <v>Suministro e instalación de accesorios para instalación de chiller (válvulas, manómetros, filtro, etc)</v>
          </cell>
          <cell r="C573" t="str">
            <v>GL</v>
          </cell>
          <cell r="D573">
            <v>1006126.44552</v>
          </cell>
          <cell r="E573">
            <v>191164.0246488</v>
          </cell>
          <cell r="F573">
            <v>1197290.4701687999</v>
          </cell>
          <cell r="G573">
            <v>2</v>
          </cell>
        </row>
        <row r="574">
          <cell r="B574" t="str">
            <v>Acondicionador de tensión trifásico 208/120V, 25kVA, con transformador de aislamento apantallado tipo seco, IP20, DPS de entrada y salida.</v>
          </cell>
          <cell r="C574" t="str">
            <v>un</v>
          </cell>
          <cell r="D574">
            <v>5422984.9099999992</v>
          </cell>
          <cell r="E574">
            <v>1030367.1328999999</v>
          </cell>
          <cell r="F574">
            <v>6453352.0428999988</v>
          </cell>
          <cell r="G574">
            <v>50</v>
          </cell>
        </row>
        <row r="575">
          <cell r="B575" t="str">
            <v>Traslado de Acondicionador de tensión de 10kVA, 2Ø, 230/115V</v>
          </cell>
          <cell r="C575">
            <v>0</v>
          </cell>
          <cell r="D575">
            <v>0</v>
          </cell>
          <cell r="E575">
            <v>0</v>
          </cell>
          <cell r="F575">
            <v>0</v>
          </cell>
          <cell r="G575">
            <v>0</v>
          </cell>
        </row>
        <row r="576">
          <cell r="B576" t="str">
            <v>Acondicionador de voltaje con transformador de aislamiento bifasico 4 kVA 240 V.</v>
          </cell>
          <cell r="C576">
            <v>0</v>
          </cell>
          <cell r="D576">
            <v>2151540.2999999998</v>
          </cell>
          <cell r="E576">
            <v>408792.65699999995</v>
          </cell>
          <cell r="F576">
            <v>2560332.9569999999</v>
          </cell>
          <cell r="G576">
            <v>0</v>
          </cell>
        </row>
        <row r="577">
          <cell r="B577" t="str">
            <v>Conjunto de andamio, canes y linea de vida</v>
          </cell>
          <cell r="C577" t="str">
            <v>Un</v>
          </cell>
          <cell r="D577">
            <v>132402.47999999998</v>
          </cell>
          <cell r="E577">
            <v>25156.471199999996</v>
          </cell>
          <cell r="F577">
            <v>157558.95119999998</v>
          </cell>
          <cell r="G577">
            <v>20</v>
          </cell>
        </row>
        <row r="578">
          <cell r="B578" t="str">
            <v xml:space="preserve">PARARRAYO POLIMERICO 12KV 10KA </v>
          </cell>
          <cell r="C578">
            <v>0</v>
          </cell>
          <cell r="D578">
            <v>114932.70833333333</v>
          </cell>
          <cell r="E578">
            <v>21837.214583333334</v>
          </cell>
          <cell r="F578">
            <v>136769.92291666666</v>
          </cell>
          <cell r="G578">
            <v>0</v>
          </cell>
        </row>
        <row r="579">
          <cell r="B579" t="str">
            <v>ASTA PARA PARARRAYOS</v>
          </cell>
          <cell r="C579">
            <v>0</v>
          </cell>
          <cell r="D579">
            <v>38310.902777777781</v>
          </cell>
          <cell r="E579">
            <v>7279.0715277777781</v>
          </cell>
          <cell r="F579">
            <v>45589.974305555559</v>
          </cell>
          <cell r="G579">
            <v>0</v>
          </cell>
        </row>
        <row r="580">
          <cell r="B580" t="str">
            <v>CAJA PRIMARIA 15 KVA 20 KA</v>
          </cell>
          <cell r="C580">
            <v>0</v>
          </cell>
          <cell r="D580">
            <v>243274.23263888891</v>
          </cell>
          <cell r="E580">
            <v>46222.104201388895</v>
          </cell>
          <cell r="F580">
            <v>289496.33684027777</v>
          </cell>
          <cell r="G580">
            <v>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 val="SUB_APU3"/>
      <sheetName val="RESUMEN_PRESUPU_3"/>
      <sheetName val="Indicadores"/>
      <sheetName val="SIMULACIÓNEDIFICIO.ok"/>
      <sheetName val="Propiedad"/>
      <sheetName val="Reparación"/>
      <sheetName val="SUB_APU4"/>
      <sheetName val="RESUMEN_PRESUPU_4"/>
      <sheetName val="DESPLEGABLE"/>
    </sheetNames>
    <sheetDataSet>
      <sheetData sheetId="0">
        <row r="1">
          <cell r="A1" t="str">
            <v>CODIGO</v>
          </cell>
        </row>
      </sheetData>
      <sheetData sheetId="1">
        <row r="1">
          <cell r="A1" t="str">
            <v>CODIGO</v>
          </cell>
        </row>
      </sheetData>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ow r="1">
          <cell r="A1" t="str">
            <v>CODIGO</v>
          </cell>
        </row>
      </sheetData>
      <sheetData sheetId="19"/>
      <sheetData sheetId="20">
        <row r="1">
          <cell r="A1" t="str">
            <v>CODIGO</v>
          </cell>
        </row>
      </sheetData>
      <sheetData sheetId="21"/>
      <sheetData sheetId="22">
        <row r="1">
          <cell r="A1" t="str">
            <v>CODIGO</v>
          </cell>
        </row>
      </sheetData>
      <sheetData sheetId="23"/>
      <sheetData sheetId="24" refreshError="1"/>
      <sheetData sheetId="25" refreshError="1"/>
      <sheetData sheetId="26" refreshError="1"/>
      <sheetData sheetId="27" refreshError="1"/>
      <sheetData sheetId="28">
        <row r="1">
          <cell r="A1" t="str">
            <v>CODIGO</v>
          </cell>
        </row>
      </sheetData>
      <sheetData sheetId="29"/>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 val="SUB_APU3"/>
      <sheetName val="RESUMEN_PRESUPU_3"/>
      <sheetName val="Indicadores"/>
      <sheetName val="SIMULACIÓNEDIFICIO.ok"/>
      <sheetName val="Propiedad"/>
      <sheetName val="Reparación"/>
      <sheetName val="SUB_APU4"/>
      <sheetName val="RESUMEN_PRESUPU_4"/>
      <sheetName val="DESPLEG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sheetData sheetId="29"/>
      <sheetData sheetId="3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5 (2)"/>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BASE_ CONCRETOS"/>
      <sheetName val="1.Bocatoma"/>
      <sheetName val="A.P.U. Bocatoma"/>
      <sheetName val="2.Desarenador"/>
      <sheetName val="APU Desarenador"/>
      <sheetName val="3. PTAP"/>
      <sheetName val="APU PTAP"/>
      <sheetName val="5. Tanque Almto y Caseta de op."/>
      <sheetName val="APU Tanque Almto y Caseta "/>
      <sheetName val="6. Red Distribucion"/>
      <sheetName val="APU red Distribucion"/>
      <sheetName val="CÁLCULOS"/>
      <sheetName val="RESUMEN OBRAS Acto "/>
    </sheetNames>
    <sheetDataSet>
      <sheetData sheetId="0"/>
      <sheetData sheetId="1"/>
      <sheetData sheetId="2">
        <row r="8">
          <cell r="D8">
            <v>0.60000000000000009</v>
          </cell>
        </row>
        <row r="11">
          <cell r="D11">
            <v>78600</v>
          </cell>
        </row>
        <row r="13">
          <cell r="D13">
            <v>37728</v>
          </cell>
        </row>
        <row r="26">
          <cell r="D26">
            <v>2300</v>
          </cell>
        </row>
        <row r="36">
          <cell r="D36">
            <v>295358.34999999998</v>
          </cell>
        </row>
        <row r="1648">
          <cell r="D1648">
            <v>77720</v>
          </cell>
        </row>
        <row r="1650">
          <cell r="D1650">
            <v>1632</v>
          </cell>
        </row>
        <row r="1676">
          <cell r="D1676">
            <v>2958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 val="Costos Totales"/>
      <sheetName val="Análisis A.U."/>
      <sheetName val="Costos Direcos Unitarios"/>
      <sheetName val="APU's Obra Civil"/>
      <sheetName val="Prima Polizas"/>
      <sheetName val="F.P. Profesionales"/>
      <sheetName val="F.P. Mano de Obra"/>
      <sheetName val="Inversión Ambiental"/>
      <sheetName val="CALIBRACIONES"/>
      <sheetName val="CALIBRACION limonar"/>
      <sheetName val="CALIBRACION 4 vientos"/>
      <sheetName val="CALIBRACION la pradera"/>
      <sheetName val="CALIBRACION carlos e"/>
      <sheetName val="CALIBRACION malibu"/>
      <sheetName val="CALIBRACION lourdes"/>
      <sheetName val="CALIBRACION ajedrez "/>
      <sheetName val="CALIBRACION la chinca"/>
      <sheetName val="Hoja8"/>
    </sheetNames>
    <sheetDataSet>
      <sheetData sheetId="0" refreshError="1"/>
      <sheetData sheetId="1" refreshError="1"/>
      <sheetData sheetId="2" refreshError="1">
        <row r="63">
          <cell r="G63">
            <v>38037860</v>
          </cell>
        </row>
        <row r="64">
          <cell r="G64">
            <v>24054366</v>
          </cell>
        </row>
        <row r="65">
          <cell r="G65">
            <v>4749472</v>
          </cell>
        </row>
        <row r="66">
          <cell r="G66">
            <v>13345728</v>
          </cell>
        </row>
        <row r="70">
          <cell r="G70">
            <v>110865660</v>
          </cell>
        </row>
        <row r="71">
          <cell r="G71">
            <v>15622140</v>
          </cell>
        </row>
        <row r="72">
          <cell r="G72">
            <v>13120000</v>
          </cell>
        </row>
        <row r="133">
          <cell r="G133">
            <v>3412257</v>
          </cell>
        </row>
        <row r="134">
          <cell r="G134">
            <v>10218015</v>
          </cell>
        </row>
        <row r="135">
          <cell r="G135">
            <v>13018508</v>
          </cell>
        </row>
        <row r="136">
          <cell r="G136">
            <v>11580417</v>
          </cell>
        </row>
        <row r="137">
          <cell r="G137">
            <v>2165490</v>
          </cell>
        </row>
        <row r="138">
          <cell r="G138">
            <v>7320960</v>
          </cell>
        </row>
        <row r="139">
          <cell r="G139">
            <v>29469199</v>
          </cell>
        </row>
        <row r="140">
          <cell r="G140">
            <v>368970</v>
          </cell>
        </row>
        <row r="141">
          <cell r="G141">
            <v>1884126</v>
          </cell>
        </row>
        <row r="142">
          <cell r="G142">
            <v>5555240</v>
          </cell>
        </row>
        <row r="143">
          <cell r="G143">
            <v>8192095</v>
          </cell>
        </row>
        <row r="144">
          <cell r="G144">
            <v>7180260</v>
          </cell>
        </row>
        <row r="145">
          <cell r="G145">
            <v>10148231</v>
          </cell>
        </row>
        <row r="146">
          <cell r="G146">
            <v>191743010</v>
          </cell>
        </row>
        <row r="148">
          <cell r="G148">
            <v>133013</v>
          </cell>
        </row>
        <row r="149">
          <cell r="G149">
            <v>88675</v>
          </cell>
        </row>
        <row r="150">
          <cell r="G150">
            <v>9984377</v>
          </cell>
        </row>
        <row r="151">
          <cell r="G151">
            <v>110844</v>
          </cell>
        </row>
        <row r="152">
          <cell r="G152">
            <v>69439691</v>
          </cell>
        </row>
        <row r="153">
          <cell r="G153">
            <v>2951779</v>
          </cell>
        </row>
        <row r="154">
          <cell r="G154">
            <v>52784760</v>
          </cell>
        </row>
        <row r="155">
          <cell r="G155">
            <v>341365697</v>
          </cell>
        </row>
        <row r="156">
          <cell r="G156">
            <v>10300031</v>
          </cell>
        </row>
        <row r="157">
          <cell r="G157">
            <v>9981474</v>
          </cell>
        </row>
        <row r="158">
          <cell r="G158">
            <v>5203109</v>
          </cell>
        </row>
        <row r="159">
          <cell r="G159">
            <v>854873</v>
          </cell>
        </row>
        <row r="160">
          <cell r="G160">
            <v>4749295</v>
          </cell>
        </row>
        <row r="161">
          <cell r="G161">
            <v>5699153</v>
          </cell>
        </row>
        <row r="162">
          <cell r="G162">
            <v>1044845</v>
          </cell>
        </row>
        <row r="163">
          <cell r="G163">
            <v>1804732</v>
          </cell>
        </row>
        <row r="164">
          <cell r="G164">
            <v>3185577</v>
          </cell>
        </row>
        <row r="165">
          <cell r="G165">
            <v>4980209</v>
          </cell>
        </row>
        <row r="166">
          <cell r="G166">
            <v>434075</v>
          </cell>
        </row>
        <row r="167">
          <cell r="G167">
            <v>607719</v>
          </cell>
        </row>
        <row r="168">
          <cell r="G168">
            <v>1330956</v>
          </cell>
        </row>
        <row r="940">
          <cell r="G940">
            <v>106903692</v>
          </cell>
        </row>
        <row r="941">
          <cell r="G941">
            <v>3898960</v>
          </cell>
        </row>
        <row r="942">
          <cell r="G942">
            <v>2534420</v>
          </cell>
        </row>
        <row r="943">
          <cell r="G943">
            <v>5018148</v>
          </cell>
        </row>
        <row r="944">
          <cell r="G944">
            <v>43270542</v>
          </cell>
        </row>
        <row r="945">
          <cell r="G945">
            <v>5848440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ow r="62">
          <cell r="G62">
            <v>0</v>
          </cell>
        </row>
      </sheetData>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cell r="P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cell r="P3">
            <v>0</v>
          </cell>
        </row>
        <row r="4">
          <cell r="D4">
            <v>0</v>
          </cell>
          <cell r="E4">
            <v>0</v>
          </cell>
          <cell r="F4">
            <v>0</v>
          </cell>
          <cell r="G4" t="str">
            <v>VR UNITARIO</v>
          </cell>
          <cell r="H4">
            <v>0</v>
          </cell>
          <cell r="I4">
            <v>0</v>
          </cell>
          <cell r="J4">
            <v>0</v>
          </cell>
          <cell r="K4">
            <v>0</v>
          </cell>
          <cell r="L4">
            <v>0</v>
          </cell>
          <cell r="M4">
            <v>0</v>
          </cell>
          <cell r="N4" t="str">
            <v>CANT TOTAL</v>
          </cell>
          <cell r="O4" t="str">
            <v>SUBTOTAL</v>
          </cell>
          <cell r="P4" t="str">
            <v>VR CAPITULO</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cell r="P5">
            <v>0</v>
          </cell>
        </row>
        <row r="6">
          <cell r="D6" t="str">
            <v>01</v>
          </cell>
          <cell r="E6" t="str">
            <v>PRELIMINARES</v>
          </cell>
          <cell r="F6">
            <v>0</v>
          </cell>
          <cell r="G6">
            <v>0</v>
          </cell>
          <cell r="H6">
            <v>0</v>
          </cell>
          <cell r="I6">
            <v>1975149.6916499997</v>
          </cell>
          <cell r="J6">
            <v>0</v>
          </cell>
          <cell r="K6">
            <v>5079304.8136536563</v>
          </cell>
          <cell r="L6">
            <v>0</v>
          </cell>
          <cell r="M6">
            <v>0</v>
          </cell>
          <cell r="N6">
            <v>0</v>
          </cell>
          <cell r="O6">
            <v>0</v>
          </cell>
          <cell r="P6">
            <v>7054454.5053036558</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cell r="P7">
            <v>0</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cell r="P8">
            <v>0</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cell r="P9">
            <v>0</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cell r="P10">
            <v>0</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cell r="P11">
            <v>0</v>
          </cell>
        </row>
        <row r="12">
          <cell r="D12" t="str">
            <v>02</v>
          </cell>
          <cell r="E12" t="str">
            <v>RETIROS Y DEMOLICIONES</v>
          </cell>
          <cell r="F12">
            <v>0</v>
          </cell>
          <cell r="G12">
            <v>0</v>
          </cell>
          <cell r="H12">
            <v>0</v>
          </cell>
          <cell r="I12">
            <v>0</v>
          </cell>
          <cell r="J12">
            <v>0</v>
          </cell>
          <cell r="K12">
            <v>0</v>
          </cell>
          <cell r="L12">
            <v>0</v>
          </cell>
          <cell r="M12">
            <v>0</v>
          </cell>
          <cell r="N12">
            <v>0</v>
          </cell>
          <cell r="O12">
            <v>0</v>
          </cell>
          <cell r="P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cell r="P13">
            <v>0</v>
          </cell>
        </row>
        <row r="14">
          <cell r="D14" t="str">
            <v>02-02</v>
          </cell>
          <cell r="E14" t="str">
            <v>DEMOLICIONES</v>
          </cell>
          <cell r="F14">
            <v>0</v>
          </cell>
          <cell r="G14">
            <v>0</v>
          </cell>
          <cell r="H14">
            <v>0</v>
          </cell>
          <cell r="I14">
            <v>0</v>
          </cell>
          <cell r="J14">
            <v>0</v>
          </cell>
          <cell r="K14">
            <v>0</v>
          </cell>
          <cell r="L14">
            <v>0</v>
          </cell>
          <cell r="M14">
            <v>0</v>
          </cell>
          <cell r="N14">
            <v>0</v>
          </cell>
          <cell r="O14">
            <v>0</v>
          </cell>
          <cell r="P14">
            <v>0</v>
          </cell>
        </row>
        <row r="15">
          <cell r="D15" t="str">
            <v>03</v>
          </cell>
          <cell r="E15" t="str">
            <v>MOVIMIENTOS DE TIERRA</v>
          </cell>
          <cell r="F15">
            <v>0</v>
          </cell>
          <cell r="G15">
            <v>0</v>
          </cell>
          <cell r="H15">
            <v>0</v>
          </cell>
          <cell r="I15">
            <v>10521354.391651817</v>
          </cell>
          <cell r="J15">
            <v>0</v>
          </cell>
          <cell r="K15">
            <v>0</v>
          </cell>
          <cell r="L15">
            <v>0</v>
          </cell>
          <cell r="M15">
            <v>87044561.855248868</v>
          </cell>
          <cell r="N15">
            <v>0</v>
          </cell>
          <cell r="O15">
            <v>0</v>
          </cell>
          <cell r="P15">
            <v>97565916.246900693</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cell r="P16">
            <v>0</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cell r="P17">
            <v>0</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cell r="P18">
            <v>0</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cell r="P19">
            <v>0</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cell r="P20">
            <v>0</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cell r="P21">
            <v>0</v>
          </cell>
        </row>
        <row r="22">
          <cell r="D22" t="str">
            <v>04</v>
          </cell>
          <cell r="E22" t="str">
            <v>CONCRETOS ESTRUCTURALES</v>
          </cell>
          <cell r="F22">
            <v>0</v>
          </cell>
          <cell r="G22">
            <v>0</v>
          </cell>
          <cell r="H22">
            <v>0</v>
          </cell>
          <cell r="I22">
            <v>102127719.93310952</v>
          </cell>
          <cell r="J22">
            <v>0</v>
          </cell>
          <cell r="K22">
            <v>0</v>
          </cell>
          <cell r="L22">
            <v>0</v>
          </cell>
          <cell r="M22">
            <v>0</v>
          </cell>
          <cell r="N22">
            <v>0</v>
          </cell>
          <cell r="O22">
            <v>0</v>
          </cell>
          <cell r="P22">
            <v>102127719.93310952</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cell r="P23">
            <v>0</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cell r="P24">
            <v>0</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cell r="P25">
            <v>0</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cell r="P26">
            <v>0</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cell r="P27">
            <v>0</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cell r="P28">
            <v>0</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cell r="P29">
            <v>0</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cell r="P30">
            <v>0</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cell r="P31">
            <v>0</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cell r="P32">
            <v>0</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cell r="P33">
            <v>0</v>
          </cell>
        </row>
        <row r="34">
          <cell r="D34" t="str">
            <v>05</v>
          </cell>
          <cell r="E34" t="str">
            <v>ACERO DE REFUERZO</v>
          </cell>
          <cell r="F34">
            <v>0</v>
          </cell>
          <cell r="G34">
            <v>0</v>
          </cell>
          <cell r="H34">
            <v>0</v>
          </cell>
          <cell r="I34">
            <v>60502943.351899199</v>
          </cell>
          <cell r="J34">
            <v>0</v>
          </cell>
          <cell r="K34">
            <v>0</v>
          </cell>
          <cell r="L34">
            <v>0</v>
          </cell>
          <cell r="M34">
            <v>0</v>
          </cell>
          <cell r="N34">
            <v>0</v>
          </cell>
          <cell r="O34">
            <v>0</v>
          </cell>
          <cell r="P34">
            <v>60502943.351899199</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cell r="P35">
            <v>0</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cell r="P36">
            <v>0</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cell r="P37">
            <v>0</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cell r="P38">
            <v>0</v>
          </cell>
        </row>
        <row r="39">
          <cell r="D39" t="str">
            <v>06</v>
          </cell>
          <cell r="E39" t="str">
            <v>ESTRUCTURAS METALICAS</v>
          </cell>
          <cell r="F39">
            <v>0</v>
          </cell>
          <cell r="G39">
            <v>0</v>
          </cell>
          <cell r="H39">
            <v>0</v>
          </cell>
          <cell r="I39">
            <v>86370913.833319232</v>
          </cell>
          <cell r="J39">
            <v>0</v>
          </cell>
          <cell r="K39">
            <v>0</v>
          </cell>
          <cell r="L39">
            <v>0</v>
          </cell>
          <cell r="M39">
            <v>0</v>
          </cell>
          <cell r="N39">
            <v>0</v>
          </cell>
          <cell r="O39">
            <v>0</v>
          </cell>
          <cell r="P39">
            <v>86370913.833319232</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cell r="P40">
            <v>0</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cell r="P41">
            <v>0</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cell r="P42">
            <v>0</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cell r="P43">
            <v>0</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cell r="P44">
            <v>0</v>
          </cell>
        </row>
        <row r="45">
          <cell r="D45" t="str">
            <v>07</v>
          </cell>
          <cell r="E45" t="str">
            <v>MAMPOSTERIAS, DIVISIONES Y ELEMENTOS NO ESTRUCTURALES</v>
          </cell>
          <cell r="F45">
            <v>0</v>
          </cell>
          <cell r="G45">
            <v>0</v>
          </cell>
          <cell r="H45">
            <v>0</v>
          </cell>
          <cell r="I45">
            <v>137817456.54619929</v>
          </cell>
          <cell r="J45">
            <v>0</v>
          </cell>
          <cell r="K45">
            <v>0</v>
          </cell>
          <cell r="L45">
            <v>0</v>
          </cell>
          <cell r="M45">
            <v>0</v>
          </cell>
          <cell r="N45">
            <v>0</v>
          </cell>
          <cell r="O45">
            <v>0</v>
          </cell>
          <cell r="P45">
            <v>137817456.54619929</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cell r="P46">
            <v>0</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cell r="P47">
            <v>0</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cell r="P48">
            <v>0</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cell r="P49">
            <v>0</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cell r="P50">
            <v>0</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cell r="P51">
            <v>0</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cell r="P52">
            <v>0</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cell r="P53">
            <v>0</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cell r="P54">
            <v>0</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cell r="P55">
            <v>0</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cell r="P56">
            <v>0</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cell r="P57">
            <v>0</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cell r="P58">
            <v>0</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cell r="P59">
            <v>0</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cell r="P60">
            <v>0</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cell r="P61">
            <v>0</v>
          </cell>
        </row>
        <row r="62">
          <cell r="D62" t="str">
            <v>08</v>
          </cell>
          <cell r="E62" t="str">
            <v>CUBIERTAS Y CIELOS</v>
          </cell>
          <cell r="F62">
            <v>0</v>
          </cell>
          <cell r="G62">
            <v>0</v>
          </cell>
          <cell r="H62">
            <v>0</v>
          </cell>
          <cell r="I62">
            <v>80716307.223664641</v>
          </cell>
          <cell r="J62">
            <v>0</v>
          </cell>
          <cell r="K62">
            <v>0</v>
          </cell>
          <cell r="L62">
            <v>0</v>
          </cell>
          <cell r="M62">
            <v>0</v>
          </cell>
          <cell r="N62">
            <v>0</v>
          </cell>
          <cell r="O62">
            <v>0</v>
          </cell>
          <cell r="P62">
            <v>80716307.223664641</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cell r="P63">
            <v>0</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cell r="P64">
            <v>0</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cell r="P65">
            <v>0</v>
          </cell>
        </row>
        <row r="66">
          <cell r="D66" t="str">
            <v>08-02</v>
          </cell>
          <cell r="E66" t="str">
            <v>CIELO FALSO</v>
          </cell>
          <cell r="F66">
            <v>0</v>
          </cell>
          <cell r="G66">
            <v>0</v>
          </cell>
          <cell r="H66">
            <v>0</v>
          </cell>
          <cell r="I66">
            <v>0</v>
          </cell>
          <cell r="J66">
            <v>0</v>
          </cell>
          <cell r="K66">
            <v>0</v>
          </cell>
          <cell r="L66">
            <v>0</v>
          </cell>
          <cell r="M66">
            <v>0</v>
          </cell>
          <cell r="N66">
            <v>0</v>
          </cell>
          <cell r="O66">
            <v>0</v>
          </cell>
          <cell r="P66">
            <v>0</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cell r="P67">
            <v>0</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cell r="P68">
            <v>0</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cell r="P69">
            <v>0</v>
          </cell>
        </row>
        <row r="70">
          <cell r="D70" t="str">
            <v>09</v>
          </cell>
          <cell r="E70" t="str">
            <v>RECUBRIMIENTOS</v>
          </cell>
          <cell r="F70">
            <v>0</v>
          </cell>
          <cell r="G70">
            <v>0</v>
          </cell>
          <cell r="H70">
            <v>0</v>
          </cell>
          <cell r="I70">
            <v>28990540.590956412</v>
          </cell>
          <cell r="J70">
            <v>0</v>
          </cell>
          <cell r="K70">
            <v>0</v>
          </cell>
          <cell r="L70">
            <v>0</v>
          </cell>
          <cell r="M70">
            <v>0</v>
          </cell>
          <cell r="N70">
            <v>0</v>
          </cell>
          <cell r="O70">
            <v>0</v>
          </cell>
          <cell r="P70">
            <v>28990540.590956412</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cell r="P71">
            <v>0</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cell r="P72">
            <v>0</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cell r="P73">
            <v>0</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cell r="P74">
            <v>0</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cell r="P75">
            <v>0</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cell r="P76">
            <v>0</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cell r="P77">
            <v>0</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cell r="P78">
            <v>0</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cell r="P79">
            <v>0</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cell r="P80">
            <v>0</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cell r="P81">
            <v>0</v>
          </cell>
        </row>
        <row r="82">
          <cell r="D82" t="str">
            <v>10</v>
          </cell>
          <cell r="E82" t="str">
            <v>PISOS Y ZOCALOS</v>
          </cell>
          <cell r="F82">
            <v>0</v>
          </cell>
          <cell r="G82">
            <v>0</v>
          </cell>
          <cell r="H82">
            <v>0</v>
          </cell>
          <cell r="I82">
            <v>60774550.980118699</v>
          </cell>
          <cell r="J82">
            <v>0</v>
          </cell>
          <cell r="K82">
            <v>0</v>
          </cell>
          <cell r="L82">
            <v>0</v>
          </cell>
          <cell r="M82">
            <v>0</v>
          </cell>
          <cell r="N82">
            <v>0</v>
          </cell>
          <cell r="O82">
            <v>0</v>
          </cell>
          <cell r="P82">
            <v>60774550.980118699</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cell r="P83">
            <v>0</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cell r="P84">
            <v>0</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cell r="P85">
            <v>0</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cell r="P86">
            <v>0</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cell r="P87">
            <v>0</v>
          </cell>
        </row>
        <row r="88">
          <cell r="D88" t="str">
            <v>11</v>
          </cell>
          <cell r="E88" t="str">
            <v>CARPINTERIA METALICA / PVC (Todas las puertas y vidrieras incluyen cerraduras y haladeras según los detalles arquitectonicos)</v>
          </cell>
          <cell r="F88">
            <v>0</v>
          </cell>
          <cell r="G88">
            <v>0</v>
          </cell>
          <cell r="H88">
            <v>0</v>
          </cell>
          <cell r="I88">
            <v>1343106.0000000002</v>
          </cell>
          <cell r="J88">
            <v>0</v>
          </cell>
          <cell r="K88">
            <v>0</v>
          </cell>
          <cell r="L88">
            <v>0</v>
          </cell>
          <cell r="M88">
            <v>0</v>
          </cell>
          <cell r="N88">
            <v>0</v>
          </cell>
          <cell r="O88">
            <v>0</v>
          </cell>
          <cell r="P88">
            <v>1343106.0000000002</v>
          </cell>
        </row>
        <row r="89">
          <cell r="D89" t="str">
            <v>11-01</v>
          </cell>
          <cell r="E89" t="str">
            <v>VENTANAS</v>
          </cell>
          <cell r="F89">
            <v>0</v>
          </cell>
          <cell r="G89">
            <v>0</v>
          </cell>
          <cell r="H89">
            <v>0</v>
          </cell>
          <cell r="I89">
            <v>0</v>
          </cell>
          <cell r="J89">
            <v>0</v>
          </cell>
          <cell r="K89">
            <v>0</v>
          </cell>
          <cell r="L89">
            <v>0</v>
          </cell>
          <cell r="M89">
            <v>0</v>
          </cell>
          <cell r="N89">
            <v>0</v>
          </cell>
          <cell r="O89">
            <v>0</v>
          </cell>
          <cell r="P89">
            <v>0</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cell r="P90">
            <v>0</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cell r="P91">
            <v>0</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cell r="P92">
            <v>0</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cell r="P93">
            <v>0</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cell r="P94">
            <v>0</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cell r="P95">
            <v>0</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cell r="P96">
            <v>0</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cell r="P97">
            <v>0</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cell r="P98">
            <v>0</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cell r="P99">
            <v>0</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cell r="P100">
            <v>0</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cell r="P101">
            <v>0</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cell r="P102">
            <v>0</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cell r="P103">
            <v>0</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cell r="P104">
            <v>0</v>
          </cell>
        </row>
        <row r="105">
          <cell r="D105" t="str">
            <v>11-03</v>
          </cell>
          <cell r="E105" t="str">
            <v>PUERTAS</v>
          </cell>
          <cell r="F105">
            <v>0</v>
          </cell>
          <cell r="G105">
            <v>0</v>
          </cell>
          <cell r="H105">
            <v>0</v>
          </cell>
          <cell r="I105">
            <v>0</v>
          </cell>
          <cell r="J105">
            <v>0</v>
          </cell>
          <cell r="K105">
            <v>0</v>
          </cell>
          <cell r="L105">
            <v>0</v>
          </cell>
          <cell r="M105">
            <v>0</v>
          </cell>
          <cell r="N105">
            <v>0</v>
          </cell>
          <cell r="O105">
            <v>0</v>
          </cell>
          <cell r="P105">
            <v>0</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cell r="P106">
            <v>0</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cell r="P107">
            <v>0</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cell r="P108">
            <v>0</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cell r="P109">
            <v>0</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cell r="P110">
            <v>0</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cell r="P111">
            <v>0</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cell r="P112">
            <v>0</v>
          </cell>
        </row>
        <row r="113">
          <cell r="D113" t="str">
            <v>13</v>
          </cell>
          <cell r="E113" t="str">
            <v>APARATOS SANITARIOS, MUEBLES Y GRIFERIAS</v>
          </cell>
          <cell r="F113">
            <v>0</v>
          </cell>
          <cell r="G113">
            <v>0</v>
          </cell>
          <cell r="H113">
            <v>0</v>
          </cell>
          <cell r="I113">
            <v>10353151.562553551</v>
          </cell>
          <cell r="J113">
            <v>0</v>
          </cell>
          <cell r="K113">
            <v>0</v>
          </cell>
          <cell r="L113">
            <v>0</v>
          </cell>
          <cell r="M113">
            <v>0</v>
          </cell>
          <cell r="N113">
            <v>0</v>
          </cell>
          <cell r="O113">
            <v>0</v>
          </cell>
          <cell r="P113">
            <v>10353151.562553551</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cell r="P114">
            <v>0</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cell r="P115">
            <v>0</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cell r="P116">
            <v>0</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cell r="P117">
            <v>0</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cell r="P118">
            <v>0</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cell r="P119">
            <v>0</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cell r="P120">
            <v>0</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cell r="P121">
            <v>0</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cell r="P122">
            <v>0</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cell r="P123">
            <v>0</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cell r="P124">
            <v>0</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cell r="P125">
            <v>0</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cell r="P126">
            <v>0</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cell r="P127">
            <v>0</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cell r="P128">
            <v>0</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cell r="P129">
            <v>0</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cell r="P130">
            <v>0</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cell r="P131">
            <v>0</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cell r="P132">
            <v>0</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cell r="P133">
            <v>0</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cell r="P134">
            <v>0</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cell r="P135">
            <v>0</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v>0</v>
          </cell>
          <cell r="P136">
            <v>78547726.733963266</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cell r="P137">
            <v>0</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cell r="P138">
            <v>0</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cell r="P139">
            <v>0</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cell r="P140">
            <v>0</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cell r="P141">
            <v>0</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cell r="P142">
            <v>0</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cell r="P143">
            <v>0</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cell r="P144">
            <v>0</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cell r="P145">
            <v>0</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cell r="P146">
            <v>0</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cell r="P147">
            <v>0</v>
          </cell>
        </row>
        <row r="148">
          <cell r="D148" t="str">
            <v>14-10</v>
          </cell>
          <cell r="E148" t="str">
            <v>INSTALACIONES SANITARIAS Y STAR</v>
          </cell>
          <cell r="F148">
            <v>0</v>
          </cell>
          <cell r="G148">
            <v>0</v>
          </cell>
          <cell r="H148">
            <v>0</v>
          </cell>
          <cell r="I148">
            <v>27744510.733906861</v>
          </cell>
          <cell r="J148">
            <v>0</v>
          </cell>
          <cell r="K148">
            <v>0</v>
          </cell>
          <cell r="L148">
            <v>0</v>
          </cell>
          <cell r="M148">
            <v>0</v>
          </cell>
          <cell r="N148">
            <v>0</v>
          </cell>
          <cell r="O148">
            <v>27744510.733906861</v>
          </cell>
          <cell r="P148">
            <v>0</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cell r="P149">
            <v>0</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cell r="P150">
            <v>0</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cell r="P151">
            <v>0</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cell r="P152">
            <v>0</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cell r="P153">
            <v>0</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cell r="P154">
            <v>0</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cell r="P155">
            <v>0</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cell r="P156">
            <v>0</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cell r="P157">
            <v>0</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cell r="P158">
            <v>0</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cell r="P159">
            <v>0</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cell r="P160">
            <v>0</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cell r="P161">
            <v>0</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cell r="P162">
            <v>0</v>
          </cell>
        </row>
        <row r="163">
          <cell r="D163" t="str">
            <v>14-15</v>
          </cell>
          <cell r="E163" t="str">
            <v>INSTALACIONES DE AGUAS LLUVIAS</v>
          </cell>
          <cell r="F163">
            <v>0</v>
          </cell>
          <cell r="G163">
            <v>0</v>
          </cell>
          <cell r="H163">
            <v>0</v>
          </cell>
          <cell r="I163">
            <v>0</v>
          </cell>
          <cell r="J163">
            <v>0</v>
          </cell>
          <cell r="K163">
            <v>0</v>
          </cell>
          <cell r="L163">
            <v>0</v>
          </cell>
          <cell r="M163">
            <v>42945353.040056393</v>
          </cell>
          <cell r="N163">
            <v>0</v>
          </cell>
          <cell r="O163">
            <v>42945353.040056393</v>
          </cell>
          <cell r="P163">
            <v>0</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cell r="P164">
            <v>0</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cell r="P165">
            <v>0</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cell r="P166">
            <v>0</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cell r="P167">
            <v>0</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cell r="P168">
            <v>0</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cell r="P169">
            <v>0</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cell r="P170">
            <v>0</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cell r="P171">
            <v>0</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cell r="P172">
            <v>0</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cell r="P173">
            <v>0</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cell r="P174">
            <v>0</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cell r="P175">
            <v>0</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v>0</v>
          </cell>
          <cell r="G176">
            <v>42898</v>
          </cell>
          <cell r="H176">
            <v>0</v>
          </cell>
          <cell r="I176">
            <v>0</v>
          </cell>
          <cell r="J176">
            <v>0</v>
          </cell>
          <cell r="K176">
            <v>0</v>
          </cell>
          <cell r="L176">
            <v>13.891819263278643</v>
          </cell>
          <cell r="M176">
            <v>595931.26275612728</v>
          </cell>
          <cell r="N176">
            <v>13.891819263278643</v>
          </cell>
          <cell r="O176">
            <v>595931.26275612728</v>
          </cell>
          <cell r="P176">
            <v>0</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v>0</v>
          </cell>
          <cell r="G177">
            <v>17806</v>
          </cell>
          <cell r="H177">
            <v>0</v>
          </cell>
          <cell r="I177">
            <v>0</v>
          </cell>
          <cell r="J177">
            <v>0</v>
          </cell>
          <cell r="K177">
            <v>0</v>
          </cell>
          <cell r="L177">
            <v>9.2612128421857616</v>
          </cell>
          <cell r="M177">
            <v>164905.15586795966</v>
          </cell>
          <cell r="N177">
            <v>9.2612128421857616</v>
          </cell>
          <cell r="O177">
            <v>164905.15586795966</v>
          </cell>
          <cell r="P177">
            <v>0</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cell r="P178">
            <v>0</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cell r="P179">
            <v>0</v>
          </cell>
        </row>
        <row r="180">
          <cell r="D180" t="str">
            <v>14-20</v>
          </cell>
          <cell r="E180" t="str">
            <v>RED  DE GAS</v>
          </cell>
          <cell r="F180">
            <v>0</v>
          </cell>
          <cell r="G180">
            <v>0</v>
          </cell>
          <cell r="H180">
            <v>0</v>
          </cell>
          <cell r="I180">
            <v>953728.08000000007</v>
          </cell>
          <cell r="J180">
            <v>0</v>
          </cell>
          <cell r="K180">
            <v>0</v>
          </cell>
          <cell r="L180">
            <v>0</v>
          </cell>
          <cell r="M180">
            <v>0</v>
          </cell>
          <cell r="N180">
            <v>0</v>
          </cell>
          <cell r="O180">
            <v>953728.08000000007</v>
          </cell>
          <cell r="P180">
            <v>0</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cell r="P181">
            <v>0</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cell r="P182">
            <v>0</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cell r="P183">
            <v>0</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cell r="P184">
            <v>0</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cell r="P185">
            <v>0</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cell r="P186">
            <v>0</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cell r="P187">
            <v>0</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cell r="P188">
            <v>0</v>
          </cell>
        </row>
        <row r="189">
          <cell r="D189" t="str">
            <v>14-25</v>
          </cell>
          <cell r="E189" t="str">
            <v>RED CONTRA INCENDIO</v>
          </cell>
          <cell r="F189">
            <v>0</v>
          </cell>
          <cell r="G189">
            <v>0</v>
          </cell>
          <cell r="H189">
            <v>0</v>
          </cell>
          <cell r="I189">
            <v>589140</v>
          </cell>
          <cell r="J189">
            <v>0</v>
          </cell>
          <cell r="K189">
            <v>0</v>
          </cell>
          <cell r="L189">
            <v>0</v>
          </cell>
          <cell r="M189">
            <v>0</v>
          </cell>
          <cell r="N189">
            <v>0</v>
          </cell>
          <cell r="O189">
            <v>589140</v>
          </cell>
          <cell r="P189">
            <v>0</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cell r="P190">
            <v>0</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v>0</v>
          </cell>
          <cell r="P191">
            <v>77937471.080000013</v>
          </cell>
        </row>
        <row r="192">
          <cell r="D192" t="str">
            <v>15-05</v>
          </cell>
          <cell r="E192" t="str">
            <v>TABLEROS DE DISTRIBUCCIÓN</v>
          </cell>
          <cell r="F192">
            <v>0</v>
          </cell>
          <cell r="G192">
            <v>0</v>
          </cell>
          <cell r="H192">
            <v>0</v>
          </cell>
          <cell r="I192">
            <v>2115395</v>
          </cell>
          <cell r="J192">
            <v>0</v>
          </cell>
          <cell r="K192">
            <v>0</v>
          </cell>
          <cell r="L192">
            <v>0</v>
          </cell>
          <cell r="M192">
            <v>0</v>
          </cell>
          <cell r="N192">
            <v>0</v>
          </cell>
          <cell r="O192">
            <v>2115395</v>
          </cell>
          <cell r="P192">
            <v>0</v>
          </cell>
        </row>
        <row r="193">
          <cell r="D193">
            <v>0</v>
          </cell>
          <cell r="E193" t="str">
            <v>SUMINISTRO Y MONTAJE DE:</v>
          </cell>
          <cell r="F193">
            <v>0</v>
          </cell>
          <cell r="G193">
            <v>0</v>
          </cell>
          <cell r="H193">
            <v>0</v>
          </cell>
          <cell r="I193">
            <v>0</v>
          </cell>
          <cell r="J193">
            <v>0</v>
          </cell>
          <cell r="K193">
            <v>0</v>
          </cell>
          <cell r="L193">
            <v>0</v>
          </cell>
          <cell r="M193">
            <v>0</v>
          </cell>
          <cell r="N193">
            <v>0</v>
          </cell>
          <cell r="O193">
            <v>0</v>
          </cell>
          <cell r="P193">
            <v>0</v>
          </cell>
        </row>
        <row r="194">
          <cell r="D194">
            <v>0</v>
          </cell>
          <cell r="E194" t="str">
            <v>MONTAJE DE TABLERO Y/O GABINETE CON EQUIPO ELÉCTRICO SEGÚN DIAGRAMA UNIFILAR.
INCLUYE: TABLERO, SOPORTES, FIJACIONES, ANCLAJES, MARCACIÓN RETIE, PRUEBAS Y PUESTA EN SERVICIO.</v>
          </cell>
          <cell r="F194">
            <v>0</v>
          </cell>
          <cell r="G194">
            <v>0</v>
          </cell>
          <cell r="H194">
            <v>0</v>
          </cell>
          <cell r="I194">
            <v>0</v>
          </cell>
          <cell r="J194">
            <v>0</v>
          </cell>
          <cell r="K194">
            <v>0</v>
          </cell>
          <cell r="L194">
            <v>0</v>
          </cell>
          <cell r="M194">
            <v>0</v>
          </cell>
          <cell r="N194">
            <v>0</v>
          </cell>
          <cell r="O194">
            <v>0</v>
          </cell>
          <cell r="P194">
            <v>0</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cell r="P195">
            <v>0</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cell r="P196">
            <v>0</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cell r="P197">
            <v>0</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cell r="P198">
            <v>0</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cell r="P199">
            <v>0</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cell r="P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D202" t="str">
            <v>15-10</v>
          </cell>
          <cell r="E202" t="str">
            <v>ACOMETIDA ELECTRICA</v>
          </cell>
          <cell r="F202">
            <v>0</v>
          </cell>
          <cell r="G202">
            <v>0</v>
          </cell>
          <cell r="H202">
            <v>0</v>
          </cell>
          <cell r="I202">
            <v>5098405</v>
          </cell>
          <cell r="J202">
            <v>0</v>
          </cell>
          <cell r="K202">
            <v>0</v>
          </cell>
          <cell r="L202">
            <v>0</v>
          </cell>
          <cell r="M202">
            <v>0</v>
          </cell>
          <cell r="N202">
            <v>0</v>
          </cell>
          <cell r="O202">
            <v>5098405</v>
          </cell>
          <cell r="P202">
            <v>0</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cell r="P203">
            <v>0</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cell r="P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row>
        <row r="206">
          <cell r="D206" t="str">
            <v>15-15</v>
          </cell>
          <cell r="E206" t="str">
            <v>TUBERIA</v>
          </cell>
          <cell r="F206">
            <v>0</v>
          </cell>
          <cell r="G206">
            <v>0</v>
          </cell>
          <cell r="H206">
            <v>0</v>
          </cell>
          <cell r="I206">
            <v>10385292</v>
          </cell>
          <cell r="J206">
            <v>0</v>
          </cell>
          <cell r="K206">
            <v>0</v>
          </cell>
          <cell r="L206">
            <v>0</v>
          </cell>
          <cell r="M206">
            <v>0</v>
          </cell>
          <cell r="N206">
            <v>0</v>
          </cell>
          <cell r="O206">
            <v>10385292</v>
          </cell>
          <cell r="P206">
            <v>0</v>
          </cell>
        </row>
        <row r="207">
          <cell r="D207">
            <v>0</v>
          </cell>
          <cell r="E207" t="str">
            <v>TUBERÍA</v>
          </cell>
          <cell r="F207">
            <v>0</v>
          </cell>
          <cell r="G207">
            <v>0</v>
          </cell>
          <cell r="H207">
            <v>0</v>
          </cell>
          <cell r="I207">
            <v>0</v>
          </cell>
          <cell r="J207">
            <v>0</v>
          </cell>
          <cell r="K207">
            <v>0</v>
          </cell>
          <cell r="L207">
            <v>0</v>
          </cell>
          <cell r="M207">
            <v>0</v>
          </cell>
          <cell r="N207">
            <v>0</v>
          </cell>
          <cell r="O207">
            <v>0</v>
          </cell>
          <cell r="P207">
            <v>0</v>
          </cell>
        </row>
        <row r="208">
          <cell r="D208">
            <v>0</v>
          </cell>
          <cell r="E208" t="str">
            <v>INSTALACIÓN DE TUBERÍA METÁLICA TIPO EMT SOBREPUESTA EN SUPERFICIE.
INCLUYE: TUBO, CURVAS, UNIONES, ENTRADAS Y SOPORTE CADA 1,2 MTS,  MARCACIÓN RETIE , ALAMBRE DULCE PARA GUÍA DE CABLES, GRAPAS, ANCLAJES, NIVELACIÓN Y PUESTA EN SERVICIO.</v>
          </cell>
          <cell r="F208">
            <v>0</v>
          </cell>
          <cell r="G208">
            <v>0</v>
          </cell>
          <cell r="H208">
            <v>0</v>
          </cell>
          <cell r="I208">
            <v>0</v>
          </cell>
          <cell r="J208">
            <v>0</v>
          </cell>
          <cell r="K208">
            <v>0</v>
          </cell>
          <cell r="L208">
            <v>0</v>
          </cell>
          <cell r="M208">
            <v>0</v>
          </cell>
          <cell r="N208">
            <v>0</v>
          </cell>
          <cell r="O208">
            <v>0</v>
          </cell>
          <cell r="P208">
            <v>0</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cell r="P209">
            <v>0</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cell r="P210">
            <v>0</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cell r="P211">
            <v>0</v>
          </cell>
        </row>
        <row r="212">
          <cell r="D212">
            <v>0</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v>0</v>
          </cell>
          <cell r="G212">
            <v>0</v>
          </cell>
          <cell r="H212">
            <v>0</v>
          </cell>
          <cell r="I212">
            <v>0</v>
          </cell>
          <cell r="J212">
            <v>0</v>
          </cell>
          <cell r="K212">
            <v>0</v>
          </cell>
          <cell r="L212">
            <v>0</v>
          </cell>
          <cell r="M212">
            <v>0</v>
          </cell>
          <cell r="N212">
            <v>0</v>
          </cell>
          <cell r="O212">
            <v>0</v>
          </cell>
          <cell r="P212">
            <v>0</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cell r="P213">
            <v>0</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cell r="P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D216" t="str">
            <v>15-20</v>
          </cell>
          <cell r="E216" t="str">
            <v>CIRCUITOS RAMALES EN BAJA TENSIÓN</v>
          </cell>
          <cell r="F216">
            <v>0</v>
          </cell>
          <cell r="G216">
            <v>0</v>
          </cell>
          <cell r="H216">
            <v>0</v>
          </cell>
          <cell r="I216">
            <v>3295832</v>
          </cell>
          <cell r="J216">
            <v>0</v>
          </cell>
          <cell r="K216">
            <v>0</v>
          </cell>
          <cell r="L216">
            <v>0</v>
          </cell>
          <cell r="M216">
            <v>0</v>
          </cell>
          <cell r="N216">
            <v>0</v>
          </cell>
          <cell r="O216">
            <v>3295832</v>
          </cell>
          <cell r="P216">
            <v>0</v>
          </cell>
        </row>
        <row r="217">
          <cell r="D217">
            <v>0</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v>0</v>
          </cell>
          <cell r="G217">
            <v>0</v>
          </cell>
          <cell r="H217">
            <v>0</v>
          </cell>
          <cell r="I217">
            <v>0</v>
          </cell>
          <cell r="J217">
            <v>0</v>
          </cell>
          <cell r="K217">
            <v>0</v>
          </cell>
          <cell r="L217">
            <v>0</v>
          </cell>
          <cell r="M217">
            <v>0</v>
          </cell>
          <cell r="N217">
            <v>0</v>
          </cell>
          <cell r="O217">
            <v>0</v>
          </cell>
          <cell r="P217">
            <v>0</v>
          </cell>
        </row>
        <row r="218">
          <cell r="D218">
            <v>0</v>
          </cell>
          <cell r="E218" t="str">
            <v>DE TABLEROS A SALIDAS</v>
          </cell>
          <cell r="F218">
            <v>0</v>
          </cell>
          <cell r="G218">
            <v>0</v>
          </cell>
          <cell r="H218">
            <v>0</v>
          </cell>
          <cell r="I218">
            <v>0</v>
          </cell>
          <cell r="J218">
            <v>0</v>
          </cell>
          <cell r="K218">
            <v>0</v>
          </cell>
          <cell r="L218">
            <v>0</v>
          </cell>
          <cell r="M218">
            <v>0</v>
          </cell>
          <cell r="N218">
            <v>0</v>
          </cell>
          <cell r="O218">
            <v>0</v>
          </cell>
          <cell r="P218">
            <v>0</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cell r="P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row>
        <row r="221">
          <cell r="D221" t="str">
            <v>15-25</v>
          </cell>
          <cell r="E221" t="str">
            <v>SALIDAS ELÉCTRICAS</v>
          </cell>
          <cell r="F221">
            <v>0</v>
          </cell>
          <cell r="G221">
            <v>0</v>
          </cell>
          <cell r="H221">
            <v>0</v>
          </cell>
          <cell r="I221">
            <v>14257264</v>
          </cell>
          <cell r="J221">
            <v>0</v>
          </cell>
          <cell r="K221">
            <v>0</v>
          </cell>
          <cell r="L221">
            <v>0</v>
          </cell>
          <cell r="M221">
            <v>0</v>
          </cell>
          <cell r="N221">
            <v>0</v>
          </cell>
          <cell r="O221">
            <v>14257264</v>
          </cell>
          <cell r="P221">
            <v>0</v>
          </cell>
        </row>
        <row r="222">
          <cell r="D222">
            <v>0</v>
          </cell>
          <cell r="E222" t="str">
            <v>SUMINISTRO Y MONTAJE DE:</v>
          </cell>
          <cell r="F222">
            <v>0</v>
          </cell>
          <cell r="G222">
            <v>0</v>
          </cell>
          <cell r="H222">
            <v>0</v>
          </cell>
          <cell r="I222">
            <v>0</v>
          </cell>
          <cell r="J222">
            <v>0</v>
          </cell>
          <cell r="K222">
            <v>0</v>
          </cell>
          <cell r="L222">
            <v>0</v>
          </cell>
          <cell r="M222">
            <v>0</v>
          </cell>
          <cell r="N222">
            <v>0</v>
          </cell>
          <cell r="O222">
            <v>0</v>
          </cell>
          <cell r="P222">
            <v>0</v>
          </cell>
        </row>
        <row r="223">
          <cell r="D223">
            <v>0</v>
          </cell>
          <cell r="E223" t="str">
            <v>SALIDAS ELÉCTRICAS PARA ILUMINACIÓN</v>
          </cell>
          <cell r="F223">
            <v>0</v>
          </cell>
          <cell r="G223">
            <v>0</v>
          </cell>
          <cell r="H223">
            <v>0</v>
          </cell>
          <cell r="I223">
            <v>0</v>
          </cell>
          <cell r="J223">
            <v>0</v>
          </cell>
          <cell r="K223">
            <v>0</v>
          </cell>
          <cell r="L223">
            <v>0</v>
          </cell>
          <cell r="M223">
            <v>0</v>
          </cell>
          <cell r="N223">
            <v>0</v>
          </cell>
          <cell r="O223">
            <v>0</v>
          </cell>
          <cell r="P223">
            <v>0</v>
          </cell>
        </row>
        <row r="224">
          <cell r="D224">
            <v>0</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v>0</v>
          </cell>
          <cell r="G224">
            <v>0</v>
          </cell>
          <cell r="H224">
            <v>0</v>
          </cell>
          <cell r="I224">
            <v>0</v>
          </cell>
          <cell r="J224">
            <v>0</v>
          </cell>
          <cell r="K224">
            <v>0</v>
          </cell>
          <cell r="L224">
            <v>0</v>
          </cell>
          <cell r="M224">
            <v>0</v>
          </cell>
          <cell r="N224">
            <v>0</v>
          </cell>
          <cell r="O224">
            <v>0</v>
          </cell>
          <cell r="P224">
            <v>0</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cell r="P225">
            <v>0</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cell r="P226">
            <v>0</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cell r="P227">
            <v>0</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cell r="P228">
            <v>0</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cell r="P229">
            <v>0</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cell r="P230">
            <v>0</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cell r="P231">
            <v>0</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cell r="P232">
            <v>0</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cell r="P233">
            <v>0</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cell r="P234">
            <v>0</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cell r="P235">
            <v>0</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cell r="P236">
            <v>0</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cell r="P237">
            <v>0</v>
          </cell>
        </row>
        <row r="238">
          <cell r="D238">
            <v>0</v>
          </cell>
          <cell r="E238" t="str">
            <v>SALIDAS ELÉCTRICAS PARA TOMACORRIENTES</v>
          </cell>
          <cell r="F238">
            <v>0</v>
          </cell>
          <cell r="G238">
            <v>0</v>
          </cell>
          <cell r="H238">
            <v>0</v>
          </cell>
          <cell r="I238">
            <v>0</v>
          </cell>
          <cell r="J238">
            <v>0</v>
          </cell>
          <cell r="K238">
            <v>0</v>
          </cell>
          <cell r="L238">
            <v>0</v>
          </cell>
          <cell r="M238">
            <v>0</v>
          </cell>
          <cell r="N238">
            <v>0</v>
          </cell>
          <cell r="O238">
            <v>0</v>
          </cell>
          <cell r="P238">
            <v>0</v>
          </cell>
        </row>
        <row r="239">
          <cell r="D239">
            <v>0</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v>0</v>
          </cell>
          <cell r="G239">
            <v>0</v>
          </cell>
          <cell r="H239">
            <v>0</v>
          </cell>
          <cell r="I239">
            <v>0</v>
          </cell>
          <cell r="J239">
            <v>0</v>
          </cell>
          <cell r="K239">
            <v>0</v>
          </cell>
          <cell r="L239">
            <v>0</v>
          </cell>
          <cell r="M239">
            <v>0</v>
          </cell>
          <cell r="N239">
            <v>0</v>
          </cell>
          <cell r="O239">
            <v>0</v>
          </cell>
          <cell r="P239">
            <v>0</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cell r="P240">
            <v>0</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cell r="P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row>
        <row r="243">
          <cell r="D243" t="str">
            <v>15-30</v>
          </cell>
          <cell r="E243" t="str">
            <v>LUMINARIAS</v>
          </cell>
          <cell r="F243">
            <v>0</v>
          </cell>
          <cell r="G243">
            <v>0</v>
          </cell>
          <cell r="H243">
            <v>0</v>
          </cell>
          <cell r="I243">
            <v>21971726</v>
          </cell>
          <cell r="J243">
            <v>0</v>
          </cell>
          <cell r="K243">
            <v>0</v>
          </cell>
          <cell r="L243">
            <v>0</v>
          </cell>
          <cell r="M243">
            <v>0</v>
          </cell>
          <cell r="N243">
            <v>0</v>
          </cell>
          <cell r="O243">
            <v>21971726</v>
          </cell>
          <cell r="P243">
            <v>0</v>
          </cell>
        </row>
        <row r="244">
          <cell r="D244">
            <v>0</v>
          </cell>
          <cell r="E244" t="str">
            <v>SUMINISTRO Y MONTAJE DE LUMINARIAS.
INCLUYE: LUMINARIA CON TUBOS FLUORESCENTES O BOMBILLA, CABLE ENCAUCHETADO CALIBRE 3X16AWG, CLAVIJA TIPO 515 LEVITON, MARCACIÓN, SOPORTE, FIJACIÓN, CONEXIÓN, PRUEBAS Y PUESTA EN SERVICIO.</v>
          </cell>
          <cell r="F244">
            <v>0</v>
          </cell>
          <cell r="G244">
            <v>0</v>
          </cell>
          <cell r="H244">
            <v>0</v>
          </cell>
          <cell r="I244">
            <v>0</v>
          </cell>
          <cell r="J244">
            <v>0</v>
          </cell>
          <cell r="K244">
            <v>0</v>
          </cell>
          <cell r="L244">
            <v>0</v>
          </cell>
          <cell r="M244">
            <v>0</v>
          </cell>
          <cell r="N244">
            <v>0</v>
          </cell>
          <cell r="O244">
            <v>0</v>
          </cell>
          <cell r="P244">
            <v>0</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cell r="P245">
            <v>0</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cell r="P246">
            <v>0</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cell r="P247">
            <v>0</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cell r="P248">
            <v>0</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cell r="P249">
            <v>0</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cell r="P250">
            <v>0</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cell r="P251">
            <v>0</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cell r="P252">
            <v>0</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cell r="P253">
            <v>0</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cell r="P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D256" t="str">
            <v>15-35</v>
          </cell>
          <cell r="E256" t="str">
            <v>CAJAS</v>
          </cell>
          <cell r="F256">
            <v>0</v>
          </cell>
          <cell r="G256">
            <v>0</v>
          </cell>
          <cell r="H256">
            <v>0</v>
          </cell>
          <cell r="I256">
            <v>2037803</v>
          </cell>
          <cell r="J256">
            <v>0</v>
          </cell>
          <cell r="K256">
            <v>0</v>
          </cell>
          <cell r="L256">
            <v>0</v>
          </cell>
          <cell r="M256">
            <v>0</v>
          </cell>
          <cell r="N256">
            <v>0</v>
          </cell>
          <cell r="O256">
            <v>2037803</v>
          </cell>
          <cell r="P256">
            <v>0</v>
          </cell>
        </row>
        <row r="257">
          <cell r="D257">
            <v>0</v>
          </cell>
          <cell r="E257" t="str">
            <v>SUMINISTRO Y MONTAJE DE:</v>
          </cell>
          <cell r="F257">
            <v>0</v>
          </cell>
          <cell r="G257">
            <v>0</v>
          </cell>
          <cell r="H257">
            <v>0</v>
          </cell>
          <cell r="I257">
            <v>0</v>
          </cell>
          <cell r="J257">
            <v>0</v>
          </cell>
          <cell r="K257">
            <v>0</v>
          </cell>
          <cell r="L257">
            <v>0</v>
          </cell>
          <cell r="M257">
            <v>0</v>
          </cell>
          <cell r="N257">
            <v>0</v>
          </cell>
          <cell r="O257">
            <v>0</v>
          </cell>
          <cell r="P257">
            <v>0</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cell r="P258">
            <v>0</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cell r="P259">
            <v>0</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cell r="P260">
            <v>0</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cell r="P261">
            <v>0</v>
          </cell>
        </row>
        <row r="262">
          <cell r="D262">
            <v>0</v>
          </cell>
          <cell r="E262">
            <v>0</v>
          </cell>
          <cell r="F262">
            <v>0</v>
          </cell>
          <cell r="G262">
            <v>0</v>
          </cell>
          <cell r="H262">
            <v>0</v>
          </cell>
          <cell r="I262">
            <v>0</v>
          </cell>
          <cell r="J262">
            <v>0</v>
          </cell>
          <cell r="K262">
            <v>0</v>
          </cell>
          <cell r="L262">
            <v>0</v>
          </cell>
          <cell r="M262">
            <v>0</v>
          </cell>
          <cell r="N262">
            <v>0</v>
          </cell>
          <cell r="O262">
            <v>0</v>
          </cell>
          <cell r="P262">
            <v>0</v>
          </cell>
        </row>
        <row r="263">
          <cell r="D263" t="str">
            <v>15-40</v>
          </cell>
          <cell r="E263" t="str">
            <v>POSTES</v>
          </cell>
          <cell r="F263">
            <v>0</v>
          </cell>
          <cell r="G263">
            <v>0</v>
          </cell>
          <cell r="H263">
            <v>0</v>
          </cell>
          <cell r="I263">
            <v>4200792</v>
          </cell>
          <cell r="J263">
            <v>0</v>
          </cell>
          <cell r="K263">
            <v>0</v>
          </cell>
          <cell r="L263">
            <v>0</v>
          </cell>
          <cell r="M263">
            <v>0</v>
          </cell>
          <cell r="N263">
            <v>0</v>
          </cell>
          <cell r="O263">
            <v>4200792</v>
          </cell>
          <cell r="P263">
            <v>0</v>
          </cell>
        </row>
        <row r="264">
          <cell r="D264">
            <v>0</v>
          </cell>
          <cell r="E264" t="str">
            <v>SUMINISTRO Y MONTAJE DE:</v>
          </cell>
          <cell r="F264">
            <v>0</v>
          </cell>
          <cell r="G264">
            <v>0</v>
          </cell>
          <cell r="H264">
            <v>0</v>
          </cell>
          <cell r="I264">
            <v>0</v>
          </cell>
          <cell r="J264">
            <v>0</v>
          </cell>
          <cell r="K264">
            <v>0</v>
          </cell>
          <cell r="L264">
            <v>0</v>
          </cell>
          <cell r="M264">
            <v>0</v>
          </cell>
          <cell r="N264">
            <v>0</v>
          </cell>
          <cell r="O264">
            <v>0</v>
          </cell>
          <cell r="P264">
            <v>0</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cell r="P265">
            <v>0</v>
          </cell>
        </row>
        <row r="266">
          <cell r="D266">
            <v>0</v>
          </cell>
          <cell r="E266">
            <v>0</v>
          </cell>
          <cell r="F266">
            <v>0</v>
          </cell>
          <cell r="G266">
            <v>0</v>
          </cell>
          <cell r="H266">
            <v>0</v>
          </cell>
          <cell r="I266">
            <v>0</v>
          </cell>
          <cell r="J266">
            <v>0</v>
          </cell>
          <cell r="K266">
            <v>0</v>
          </cell>
          <cell r="L266">
            <v>0</v>
          </cell>
          <cell r="M266">
            <v>0</v>
          </cell>
          <cell r="N266">
            <v>0</v>
          </cell>
          <cell r="O266">
            <v>0</v>
          </cell>
          <cell r="P266">
            <v>0</v>
          </cell>
        </row>
        <row r="267">
          <cell r="D267" t="str">
            <v>15-45</v>
          </cell>
          <cell r="E267" t="str">
            <v>COMUNICACIONES (SISTEMAS)</v>
          </cell>
          <cell r="F267">
            <v>0</v>
          </cell>
          <cell r="G267">
            <v>0</v>
          </cell>
          <cell r="H267">
            <v>0</v>
          </cell>
          <cell r="I267">
            <v>2113490</v>
          </cell>
          <cell r="J267">
            <v>0</v>
          </cell>
          <cell r="K267">
            <v>0</v>
          </cell>
          <cell r="L267">
            <v>0</v>
          </cell>
          <cell r="M267">
            <v>0</v>
          </cell>
          <cell r="N267">
            <v>0</v>
          </cell>
          <cell r="O267">
            <v>2113490</v>
          </cell>
          <cell r="P267">
            <v>0</v>
          </cell>
        </row>
        <row r="268">
          <cell r="D268">
            <v>0</v>
          </cell>
          <cell r="E268" t="str">
            <v>SUMINISTRO Y MONTAJE DE:</v>
          </cell>
          <cell r="F268">
            <v>0</v>
          </cell>
          <cell r="G268">
            <v>0</v>
          </cell>
          <cell r="H268">
            <v>0</v>
          </cell>
          <cell r="I268">
            <v>0</v>
          </cell>
          <cell r="J268">
            <v>0</v>
          </cell>
          <cell r="K268">
            <v>0</v>
          </cell>
          <cell r="L268">
            <v>0</v>
          </cell>
          <cell r="M268">
            <v>0</v>
          </cell>
          <cell r="N268">
            <v>0</v>
          </cell>
          <cell r="O268">
            <v>0</v>
          </cell>
          <cell r="P268">
            <v>0</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cell r="P269">
            <v>0</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cell r="P270">
            <v>0</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cell r="P271">
            <v>0</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cell r="P272">
            <v>0</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cell r="P273">
            <v>0</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cell r="P274">
            <v>0</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cell r="P275">
            <v>0</v>
          </cell>
        </row>
        <row r="276">
          <cell r="D276">
            <v>0</v>
          </cell>
          <cell r="E276">
            <v>0</v>
          </cell>
          <cell r="F276">
            <v>0</v>
          </cell>
          <cell r="G276">
            <v>0</v>
          </cell>
          <cell r="H276">
            <v>0</v>
          </cell>
          <cell r="I276">
            <v>0</v>
          </cell>
          <cell r="J276">
            <v>0</v>
          </cell>
          <cell r="K276">
            <v>0</v>
          </cell>
          <cell r="L276">
            <v>0</v>
          </cell>
          <cell r="M276">
            <v>0</v>
          </cell>
          <cell r="N276">
            <v>0</v>
          </cell>
          <cell r="O276">
            <v>0</v>
          </cell>
          <cell r="P276">
            <v>0</v>
          </cell>
        </row>
        <row r="277">
          <cell r="D277" t="str">
            <v>15-50</v>
          </cell>
          <cell r="E277" t="str">
            <v>TELÉFONOS</v>
          </cell>
          <cell r="F277">
            <v>0</v>
          </cell>
          <cell r="G277">
            <v>0</v>
          </cell>
          <cell r="H277">
            <v>0</v>
          </cell>
          <cell r="I277">
            <v>77306</v>
          </cell>
          <cell r="J277">
            <v>0</v>
          </cell>
          <cell r="K277">
            <v>0</v>
          </cell>
          <cell r="L277">
            <v>0</v>
          </cell>
          <cell r="M277">
            <v>0</v>
          </cell>
          <cell r="N277">
            <v>0</v>
          </cell>
          <cell r="O277">
            <v>77306</v>
          </cell>
          <cell r="P277">
            <v>0</v>
          </cell>
        </row>
        <row r="278">
          <cell r="D278">
            <v>0</v>
          </cell>
          <cell r="E278" t="str">
            <v>SUMINISTRO Y MONTAJE DE:</v>
          </cell>
          <cell r="F278">
            <v>0</v>
          </cell>
          <cell r="G278">
            <v>0</v>
          </cell>
          <cell r="H278">
            <v>0</v>
          </cell>
          <cell r="I278">
            <v>0</v>
          </cell>
          <cell r="J278">
            <v>0</v>
          </cell>
          <cell r="K278">
            <v>0</v>
          </cell>
          <cell r="L278">
            <v>0</v>
          </cell>
          <cell r="M278">
            <v>0</v>
          </cell>
          <cell r="N278">
            <v>0</v>
          </cell>
          <cell r="O278">
            <v>0</v>
          </cell>
          <cell r="P278">
            <v>0</v>
          </cell>
        </row>
        <row r="279">
          <cell r="D279">
            <v>0</v>
          </cell>
          <cell r="E279" t="str">
            <v>REDES INTERNAS DE TELÉFONOS</v>
          </cell>
          <cell r="F279">
            <v>0</v>
          </cell>
          <cell r="G279">
            <v>0</v>
          </cell>
          <cell r="H279">
            <v>0</v>
          </cell>
          <cell r="I279">
            <v>0</v>
          </cell>
          <cell r="J279">
            <v>0</v>
          </cell>
          <cell r="K279">
            <v>0</v>
          </cell>
          <cell r="L279">
            <v>0</v>
          </cell>
          <cell r="M279">
            <v>0</v>
          </cell>
          <cell r="N279">
            <v>0</v>
          </cell>
          <cell r="O279">
            <v>0</v>
          </cell>
          <cell r="P279">
            <v>0</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cell r="P280">
            <v>0</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cell r="P281">
            <v>0</v>
          </cell>
        </row>
        <row r="282">
          <cell r="D282">
            <v>0</v>
          </cell>
          <cell r="E282">
            <v>0</v>
          </cell>
          <cell r="F282">
            <v>0</v>
          </cell>
          <cell r="G282">
            <v>0</v>
          </cell>
          <cell r="H282">
            <v>0</v>
          </cell>
          <cell r="I282">
            <v>0</v>
          </cell>
          <cell r="J282">
            <v>0</v>
          </cell>
          <cell r="K282">
            <v>0</v>
          </cell>
          <cell r="L282">
            <v>0</v>
          </cell>
          <cell r="M282">
            <v>0</v>
          </cell>
          <cell r="N282">
            <v>0</v>
          </cell>
          <cell r="O282">
            <v>0</v>
          </cell>
          <cell r="P282">
            <v>0</v>
          </cell>
        </row>
        <row r="283">
          <cell r="D283" t="str">
            <v>15-55</v>
          </cell>
          <cell r="E283" t="str">
            <v>MALLA DE PUESTA A TIERRA</v>
          </cell>
          <cell r="F283">
            <v>0</v>
          </cell>
          <cell r="G283">
            <v>0</v>
          </cell>
          <cell r="H283">
            <v>0</v>
          </cell>
          <cell r="I283">
            <v>1609517</v>
          </cell>
          <cell r="J283">
            <v>0</v>
          </cell>
          <cell r="K283">
            <v>0</v>
          </cell>
          <cell r="L283">
            <v>0</v>
          </cell>
          <cell r="M283">
            <v>0</v>
          </cell>
          <cell r="N283">
            <v>0</v>
          </cell>
          <cell r="O283">
            <v>1609517</v>
          </cell>
          <cell r="P283">
            <v>0</v>
          </cell>
        </row>
        <row r="284">
          <cell r="D284">
            <v>0</v>
          </cell>
          <cell r="E284" t="str">
            <v>SUMINISTRO Y MONTAJE DE:</v>
          </cell>
          <cell r="F284">
            <v>0</v>
          </cell>
          <cell r="G284">
            <v>0</v>
          </cell>
          <cell r="H284">
            <v>0</v>
          </cell>
          <cell r="I284">
            <v>0</v>
          </cell>
          <cell r="J284">
            <v>0</v>
          </cell>
          <cell r="K284">
            <v>0</v>
          </cell>
          <cell r="L284">
            <v>0</v>
          </cell>
          <cell r="M284">
            <v>0</v>
          </cell>
          <cell r="N284">
            <v>0</v>
          </cell>
          <cell r="O284">
            <v>0</v>
          </cell>
          <cell r="P284">
            <v>0</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cell r="P285">
            <v>0</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cell r="P286">
            <v>0</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cell r="P287">
            <v>0</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cell r="P288">
            <v>0</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cell r="P289">
            <v>0</v>
          </cell>
        </row>
        <row r="290">
          <cell r="D290">
            <v>0</v>
          </cell>
          <cell r="E290">
            <v>0</v>
          </cell>
          <cell r="F290">
            <v>0</v>
          </cell>
          <cell r="G290">
            <v>0</v>
          </cell>
          <cell r="H290">
            <v>0</v>
          </cell>
          <cell r="I290">
            <v>0</v>
          </cell>
          <cell r="J290">
            <v>0</v>
          </cell>
          <cell r="K290">
            <v>0</v>
          </cell>
          <cell r="L290">
            <v>0</v>
          </cell>
          <cell r="M290">
            <v>0</v>
          </cell>
          <cell r="N290">
            <v>0</v>
          </cell>
          <cell r="O290">
            <v>0</v>
          </cell>
          <cell r="P290">
            <v>0</v>
          </cell>
        </row>
        <row r="291">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D292" t="str">
            <v>15-60</v>
          </cell>
          <cell r="E292" t="str">
            <v>SISTEMA DE APANTALLAMIENTO</v>
          </cell>
          <cell r="F292">
            <v>0</v>
          </cell>
          <cell r="G292">
            <v>0</v>
          </cell>
          <cell r="H292">
            <v>0</v>
          </cell>
          <cell r="I292">
            <v>5209309</v>
          </cell>
          <cell r="J292">
            <v>0</v>
          </cell>
          <cell r="K292">
            <v>0</v>
          </cell>
          <cell r="L292">
            <v>0</v>
          </cell>
          <cell r="M292">
            <v>0</v>
          </cell>
          <cell r="N292">
            <v>0</v>
          </cell>
          <cell r="O292">
            <v>5209309</v>
          </cell>
          <cell r="P292">
            <v>0</v>
          </cell>
        </row>
        <row r="293">
          <cell r="D293">
            <v>0</v>
          </cell>
          <cell r="E293" t="str">
            <v>SUMINISTRO Y MONTAJE DE:</v>
          </cell>
          <cell r="F293">
            <v>0</v>
          </cell>
          <cell r="G293">
            <v>0</v>
          </cell>
          <cell r="H293">
            <v>0</v>
          </cell>
          <cell r="I293">
            <v>0</v>
          </cell>
          <cell r="J293">
            <v>0</v>
          </cell>
          <cell r="K293">
            <v>0</v>
          </cell>
          <cell r="L293">
            <v>0</v>
          </cell>
          <cell r="M293">
            <v>0</v>
          </cell>
          <cell r="N293">
            <v>0</v>
          </cell>
          <cell r="O293">
            <v>0</v>
          </cell>
          <cell r="P293">
            <v>0</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cell r="P294">
            <v>0</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cell r="P295">
            <v>0</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cell r="P296">
            <v>0</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cell r="P297">
            <v>0</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cell r="P298">
            <v>0</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cell r="P299">
            <v>0</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cell r="P300">
            <v>0</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cell r="P301">
            <v>0</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cell r="P302">
            <v>0</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row>
        <row r="304">
          <cell r="D304" t="str">
            <v>15-65</v>
          </cell>
          <cell r="E304" t="str">
            <v>TRAMITES</v>
          </cell>
          <cell r="F304">
            <v>0</v>
          </cell>
          <cell r="G304">
            <v>0</v>
          </cell>
          <cell r="H304">
            <v>0</v>
          </cell>
          <cell r="I304">
            <v>5565340.0800000001</v>
          </cell>
          <cell r="J304">
            <v>0</v>
          </cell>
          <cell r="K304">
            <v>0</v>
          </cell>
          <cell r="L304">
            <v>0</v>
          </cell>
          <cell r="M304">
            <v>0</v>
          </cell>
          <cell r="N304">
            <v>0</v>
          </cell>
          <cell r="O304">
            <v>5565340.0800000001</v>
          </cell>
          <cell r="P304">
            <v>0</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cell r="P305">
            <v>0</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cell r="P306">
            <v>0</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cell r="P307">
            <v>0</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cell r="P308">
            <v>0</v>
          </cell>
        </row>
        <row r="309">
          <cell r="D309" t="str">
            <v>16</v>
          </cell>
          <cell r="E309" t="str">
            <v>AIRE ACONDICIONADO</v>
          </cell>
          <cell r="F309">
            <v>0</v>
          </cell>
          <cell r="G309">
            <v>0</v>
          </cell>
          <cell r="H309">
            <v>0</v>
          </cell>
          <cell r="I309">
            <v>0</v>
          </cell>
          <cell r="J309">
            <v>0</v>
          </cell>
          <cell r="K309">
            <v>0</v>
          </cell>
          <cell r="L309">
            <v>0</v>
          </cell>
          <cell r="M309">
            <v>0</v>
          </cell>
          <cell r="N309">
            <v>0</v>
          </cell>
          <cell r="O309">
            <v>0</v>
          </cell>
          <cell r="P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cell r="P310">
            <v>0</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v>0</v>
          </cell>
          <cell r="P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cell r="P312">
            <v>0</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v>0</v>
          </cell>
          <cell r="P313">
            <v>36027833.346107423</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cell r="P314">
            <v>0</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cell r="P315">
            <v>0</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cell r="P316">
            <v>0</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cell r="P317">
            <v>0</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cell r="P318">
            <v>0</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cell r="P319">
            <v>0</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cell r="P320">
            <v>0</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cell r="P321">
            <v>0</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cell r="P322">
            <v>0</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cell r="P323">
            <v>0</v>
          </cell>
        </row>
        <row r="324">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cell r="P325">
            <v>866130091.93409562</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cell r="P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cell r="P327">
            <v>1171700788.3684444</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v>0</v>
          </cell>
          <cell r="P329">
            <v>2367962.6923076925</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cell r="P330">
            <v>0</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cell r="P331">
            <v>0</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v>0</v>
          </cell>
          <cell r="P332">
            <v>2367962.6923076925</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cell r="P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cell r="P334">
            <v>3203379.9301538463</v>
          </cell>
        </row>
        <row r="335">
          <cell r="H335">
            <v>0</v>
          </cell>
          <cell r="I335">
            <v>0</v>
          </cell>
          <cell r="J335">
            <v>0</v>
          </cell>
          <cell r="K335">
            <v>0</v>
          </cell>
          <cell r="L335">
            <v>0</v>
          </cell>
          <cell r="M335">
            <v>0</v>
          </cell>
          <cell r="N335">
            <v>0</v>
          </cell>
          <cell r="O335">
            <v>0</v>
          </cell>
        </row>
        <row r="338">
          <cell r="P338">
            <v>865469940</v>
          </cell>
        </row>
        <row r="339">
          <cell r="M339">
            <v>134714098.63487312</v>
          </cell>
          <cell r="P339">
            <v>129820491</v>
          </cell>
        </row>
        <row r="340">
          <cell r="P340">
            <v>995290431</v>
          </cell>
        </row>
      </sheetData>
      <sheetData sheetId="1"/>
      <sheetData sheetId="2"/>
      <sheetData sheetId="3">
        <row r="1">
          <cell r="D1" t="str">
            <v>CODIGO</v>
          </cell>
          <cell r="E1" t="str">
            <v>MATERIALES</v>
          </cell>
        </row>
        <row r="2">
          <cell r="D2">
            <v>11124</v>
          </cell>
          <cell r="E2" t="str">
            <v>concolor negro x 5 kg</v>
          </cell>
        </row>
        <row r="3">
          <cell r="D3" t="str">
            <v>11111</v>
          </cell>
          <cell r="E3" t="str">
            <v>cemento blanco</v>
          </cell>
        </row>
        <row r="4">
          <cell r="D4" t="str">
            <v>11112</v>
          </cell>
          <cell r="E4" t="str">
            <v>cemento gris 50 kg portland tipo i</v>
          </cell>
        </row>
        <row r="5">
          <cell r="D5" t="str">
            <v>11113</v>
          </cell>
          <cell r="E5" t="str">
            <v>cemento tipo 1 por 50kg</v>
          </cell>
        </row>
        <row r="6">
          <cell r="D6" t="str">
            <v>11114</v>
          </cell>
          <cell r="E6" t="str">
            <v>cemento tipo 1 por 50kg</v>
          </cell>
        </row>
        <row r="7">
          <cell r="D7" t="str">
            <v>11115</v>
          </cell>
          <cell r="E7" t="str">
            <v>mastico</v>
          </cell>
        </row>
        <row r="8">
          <cell r="D8" t="str">
            <v>11116</v>
          </cell>
          <cell r="E8" t="str">
            <v>cemento gris 50 kg portland tipo i</v>
          </cell>
        </row>
        <row r="9">
          <cell r="D9" t="str">
            <v>11117</v>
          </cell>
          <cell r="E9" t="str">
            <v>concreto tipo bombeo 17.5 mpa (2500 psi) asentamiento 5"+/- 1 tmn 1"</v>
          </cell>
        </row>
        <row r="10">
          <cell r="D10" t="str">
            <v>11118</v>
          </cell>
          <cell r="E10" t="str">
            <v>concreto tipo bombeo 21 mpa (3000 psi) asentamiento 5"+/- 1 tmn 1"</v>
          </cell>
        </row>
        <row r="11">
          <cell r="D11" t="str">
            <v>11119</v>
          </cell>
          <cell r="E11" t="str">
            <v>concreto tipo bombeo 24.5 mpa (3500 psi) asentamiento 5"+/- 1 tmn 1"</v>
          </cell>
        </row>
        <row r="12">
          <cell r="D12" t="str">
            <v>1111A</v>
          </cell>
          <cell r="E12" t="str">
            <v>concreto tipo bombeo 28 mpa (4000 psi) asentamiento 5"+/- 1 tmn 1"</v>
          </cell>
        </row>
        <row r="13">
          <cell r="D13" t="str">
            <v>1111B</v>
          </cell>
          <cell r="E13" t="str">
            <v>concreto tipo bombeo 31.5 mpa (4500 psi) asentamiento 5"+/- 1 tmn 1"</v>
          </cell>
        </row>
        <row r="14">
          <cell r="D14" t="str">
            <v>1111C</v>
          </cell>
          <cell r="E14" t="str">
            <v>concreto tipo bombeo 35 mpa (5000 psi) asentamiento 5"+/- 1 tmn 1"</v>
          </cell>
        </row>
        <row r="15">
          <cell r="D15" t="str">
            <v>1111D</v>
          </cell>
          <cell r="E15" t="str">
            <v>concreto tipo fluido 38.5 mpa (5500 psi) asentamiento 9"+/- 1 tmn 1"</v>
          </cell>
        </row>
        <row r="16">
          <cell r="D16" t="str">
            <v>1111E</v>
          </cell>
          <cell r="E16" t="str">
            <v>concreto tipo fluido 42mpa (6000 psi) asentamiento 9"+/- 1 tmn 1"</v>
          </cell>
        </row>
        <row r="17">
          <cell r="D17" t="str">
            <v>1111F</v>
          </cell>
          <cell r="E17" t="str">
            <v>concreto tipo tremie 21 mpa (3000 psi) asentamiento 8"+/- 1 tmn 1"</v>
          </cell>
        </row>
        <row r="18">
          <cell r="D18" t="str">
            <v>1111G</v>
          </cell>
          <cell r="E18" t="str">
            <v>concreto tipo tremie 24 mpa (3000 psi) asentamiento 8"+/- 1 tmn 1"</v>
          </cell>
        </row>
        <row r="19">
          <cell r="D19" t="str">
            <v>1111H</v>
          </cell>
          <cell r="E19" t="str">
            <v>concreto tipo tremie 28 mpa (3000 psi) asentamiento 8"+/- 1 tmn 1"</v>
          </cell>
        </row>
        <row r="20">
          <cell r="D20" t="str">
            <v>1111I</v>
          </cell>
          <cell r="E20" t="str">
            <v>concreto tipo tremie 31.5 mpa (3000 psi) asentamiento 8"+/- 1 tmn 1"</v>
          </cell>
        </row>
        <row r="21">
          <cell r="D21" t="str">
            <v>1111J</v>
          </cell>
          <cell r="E21" t="str">
            <v>concreto tipo tremie 35 mpa (3000 psi) asentamiento 8"+/- 1 tmn 1"</v>
          </cell>
        </row>
        <row r="22">
          <cell r="D22" t="str">
            <v>1111K</v>
          </cell>
          <cell r="E22" t="str">
            <v>concreto tipo tremie 38.5 mpa (3000 psi) asentamiento 8"+/- 1 tmn 1"</v>
          </cell>
        </row>
        <row r="23">
          <cell r="D23" t="str">
            <v>1111L</v>
          </cell>
          <cell r="E23" t="str">
            <v>concreto tipo tremie 42 mpa (3000 psi) asentamiento 8"+/- 1 tmn 1"</v>
          </cell>
        </row>
        <row r="24">
          <cell r="D24" t="str">
            <v>11121</v>
          </cell>
          <cell r="E24" t="str">
            <v>pegacor max blanco x 10 kg</v>
          </cell>
        </row>
        <row r="25">
          <cell r="D25" t="str">
            <v>11122</v>
          </cell>
          <cell r="E25" t="str">
            <v>pegacor gris x 10 kg</v>
          </cell>
        </row>
        <row r="26">
          <cell r="D26" t="str">
            <v>11123</v>
          </cell>
          <cell r="E26" t="str">
            <v>pegabloq blanco x 25kg</v>
          </cell>
        </row>
        <row r="27">
          <cell r="D27" t="str">
            <v>11125</v>
          </cell>
          <cell r="E27" t="str">
            <v>alfalisto gris 25 kg</v>
          </cell>
        </row>
        <row r="28">
          <cell r="D28" t="str">
            <v>11126</v>
          </cell>
          <cell r="E28" t="str">
            <v>alfacolor gres 5 kg</v>
          </cell>
        </row>
        <row r="29">
          <cell r="D29" t="str">
            <v>11161</v>
          </cell>
          <cell r="E29" t="str">
            <v>masilla acrilica para interiores</v>
          </cell>
        </row>
        <row r="30">
          <cell r="D30" t="str">
            <v>11162</v>
          </cell>
          <cell r="E30" t="str">
            <v>estuco plastico estucor x 30 kg</v>
          </cell>
        </row>
        <row r="31">
          <cell r="D31" t="str">
            <v>11181</v>
          </cell>
          <cell r="E31" t="str">
            <v>cal hidratada</v>
          </cell>
        </row>
        <row r="32">
          <cell r="D32" t="str">
            <v>11212</v>
          </cell>
          <cell r="E32" t="str">
            <v>arena fina para concreto icontec (1,430kg/m3)</v>
          </cell>
        </row>
        <row r="33">
          <cell r="D33" t="str">
            <v>11215</v>
          </cell>
          <cell r="E33" t="str">
            <v>arena gruesa para concreto (1,430kg/m3)</v>
          </cell>
        </row>
        <row r="34">
          <cell r="D34" t="str">
            <v>11216</v>
          </cell>
          <cell r="E34" t="str">
            <v>arena fina para concreto icontec (1,430kg/m3)</v>
          </cell>
        </row>
        <row r="35">
          <cell r="D35" t="str">
            <v>11217</v>
          </cell>
          <cell r="E35" t="str">
            <v>arena gruesa para concreto (1,430kg/m3)</v>
          </cell>
        </row>
        <row r="36">
          <cell r="D36" t="str">
            <v>11218</v>
          </cell>
          <cell r="E36" t="str">
            <v>material de prestamo para llenos estructurales</v>
          </cell>
        </row>
        <row r="37">
          <cell r="D37" t="str">
            <v>11219</v>
          </cell>
          <cell r="E37" t="str">
            <v>arena fina para revoque (1,310kg/m3)</v>
          </cell>
        </row>
        <row r="38">
          <cell r="D38" t="str">
            <v>1121A</v>
          </cell>
          <cell r="E38" t="str">
            <v>arena de peña (1,600kg/m3)</v>
          </cell>
        </row>
        <row r="39">
          <cell r="D39" t="str">
            <v>1121B</v>
          </cell>
          <cell r="E39" t="str">
            <v>material de prestamo para llenos</v>
          </cell>
        </row>
        <row r="40">
          <cell r="D40" t="str">
            <v>11233</v>
          </cell>
          <cell r="E40" t="str">
            <v>triturado 3/8" (1,540 kg/m3)</v>
          </cell>
        </row>
        <row r="41">
          <cell r="D41" t="str">
            <v>11234</v>
          </cell>
          <cell r="E41" t="str">
            <v>triturado para concreto tamaño maximo 3/4" a 1-1/2" (1,640kg/m3)</v>
          </cell>
        </row>
        <row r="42">
          <cell r="D42" t="str">
            <v>11235</v>
          </cell>
          <cell r="E42" t="str">
            <v>triturado para concreto tamaño maximo 1" (1,610kg/m3)</v>
          </cell>
        </row>
        <row r="43">
          <cell r="D43" t="str">
            <v>11237</v>
          </cell>
          <cell r="E43" t="str">
            <v>triturado para concreto tamaño maximo 3/8" (1,540kg/m3)</v>
          </cell>
        </row>
        <row r="44">
          <cell r="D44" t="str">
            <v>11238</v>
          </cell>
          <cell r="E44" t="str">
            <v>triturado para concreto tamaño maximo 3/4" (1,520kg/m3)</v>
          </cell>
        </row>
        <row r="45">
          <cell r="D45" t="str">
            <v>11239</v>
          </cell>
          <cell r="E45" t="str">
            <v>triturado tamaño maximo 3/4 (1,520kg/m3)</v>
          </cell>
        </row>
        <row r="46">
          <cell r="D46" t="str">
            <v>1123B</v>
          </cell>
          <cell r="E46" t="str">
            <v>triturado tamaño maximo 1" (1,610kg/m3)</v>
          </cell>
        </row>
        <row r="47">
          <cell r="D47" t="str">
            <v>1123D</v>
          </cell>
          <cell r="E47" t="str">
            <v>triturado tamaño maximo 3/4" a 1-1/2" (1,600kg/m3)</v>
          </cell>
        </row>
        <row r="48">
          <cell r="D48" t="str">
            <v>11251</v>
          </cell>
          <cell r="E48" t="str">
            <v>crudo de rio</v>
          </cell>
        </row>
        <row r="49">
          <cell r="D49" t="str">
            <v>11252</v>
          </cell>
          <cell r="E49" t="str">
            <v>canto rodado 2"</v>
          </cell>
        </row>
        <row r="50">
          <cell r="D50" t="str">
            <v>11261</v>
          </cell>
          <cell r="E50" t="str">
            <v>grano color blanco y rio claro x25kg</v>
          </cell>
        </row>
        <row r="51">
          <cell r="D51" t="str">
            <v>11262</v>
          </cell>
          <cell r="E51" t="str">
            <v>granito color traventino, negro y crema x25kg</v>
          </cell>
        </row>
        <row r="52">
          <cell r="D52" t="str">
            <v>11271</v>
          </cell>
          <cell r="E52" t="str">
            <v>arenon chino 25 kg (20 kg/m2)</v>
          </cell>
        </row>
        <row r="53">
          <cell r="D53" t="str">
            <v>11281</v>
          </cell>
          <cell r="E53" t="str">
            <v>piedra para entresuelo y filtro</v>
          </cell>
        </row>
        <row r="54">
          <cell r="D54" t="str">
            <v>11282</v>
          </cell>
          <cell r="E54" t="str">
            <v>piedra para gavion</v>
          </cell>
        </row>
        <row r="55">
          <cell r="D55" t="str">
            <v>11283</v>
          </cell>
          <cell r="E55" t="str">
            <v>piedra para ciclopeo</v>
          </cell>
        </row>
        <row r="56">
          <cell r="D56" t="str">
            <v>11291</v>
          </cell>
          <cell r="E56" t="str">
            <v xml:space="preserve">base granular </v>
          </cell>
        </row>
        <row r="57">
          <cell r="D57" t="str">
            <v>11292</v>
          </cell>
          <cell r="E57" t="str">
            <v>base granular (1,650kg/m2)</v>
          </cell>
        </row>
        <row r="58">
          <cell r="D58" t="str">
            <v>11296</v>
          </cell>
          <cell r="E58" t="str">
            <v>sub base granular</v>
          </cell>
        </row>
        <row r="59">
          <cell r="D59" t="str">
            <v>11297</v>
          </cell>
          <cell r="E59" t="str">
            <v>sub base granular cruda sin procesar (1,650kg/m3)</v>
          </cell>
        </row>
        <row r="60">
          <cell r="D60" t="str">
            <v>112A1</v>
          </cell>
          <cell r="E60" t="str">
            <v>caseton desechable en madera de 32cm</v>
          </cell>
        </row>
        <row r="61">
          <cell r="D61" t="str">
            <v>11311</v>
          </cell>
          <cell r="E61" t="str">
            <v>cal promical</v>
          </cell>
        </row>
        <row r="62">
          <cell r="D62" t="str">
            <v>12131</v>
          </cell>
          <cell r="E62" t="str">
            <v>concreto 42 mpa</v>
          </cell>
        </row>
        <row r="63">
          <cell r="D63" t="str">
            <v>12132</v>
          </cell>
          <cell r="E63" t="str">
            <v>concreto tipo normal 21 mpa, (3.000 psi) 1"</v>
          </cell>
        </row>
        <row r="64">
          <cell r="D64" t="str">
            <v>12133</v>
          </cell>
          <cell r="E64" t="str">
            <v>concreto tipo bombeo 21 mpa, (3.000 psi) 1"</v>
          </cell>
        </row>
        <row r="65">
          <cell r="D65" t="str">
            <v>12134</v>
          </cell>
          <cell r="E65" t="str">
            <v>concreto tipo normal 24 mpa, (3.500 psi) 1"</v>
          </cell>
        </row>
        <row r="66">
          <cell r="D66" t="str">
            <v>12135</v>
          </cell>
          <cell r="E66" t="str">
            <v>concreto tipo normal 27 mpa, (4.000 psi) 1"</v>
          </cell>
        </row>
        <row r="67">
          <cell r="D67" t="str">
            <v>12136</v>
          </cell>
          <cell r="E67" t="str">
            <v>concreto tipo bombeo 28 mpa, (4.000 psi) 1"</v>
          </cell>
        </row>
        <row r="68">
          <cell r="D68" t="str">
            <v>12137</v>
          </cell>
          <cell r="E68" t="str">
            <v>servicio de bombeo</v>
          </cell>
        </row>
        <row r="69">
          <cell r="D69" t="str">
            <v>12138</v>
          </cell>
          <cell r="E69" t="str">
            <v>concreto tipo bombeo 24 mpa, (3.500 psi) 1"</v>
          </cell>
        </row>
        <row r="70">
          <cell r="D70" t="str">
            <v>12139</v>
          </cell>
          <cell r="E70" t="str">
            <v>concreto tipo bombeo 35 mpa, (5.000 psi) 1"</v>
          </cell>
        </row>
        <row r="71">
          <cell r="D71" t="str">
            <v>12171</v>
          </cell>
          <cell r="E71" t="str">
            <v>lechada x25kg</v>
          </cell>
        </row>
        <row r="72">
          <cell r="D72" t="str">
            <v>12311</v>
          </cell>
          <cell r="E72" t="str">
            <v xml:space="preserve">pintura acriltex x 1 galon </v>
          </cell>
        </row>
        <row r="73">
          <cell r="D73" t="str">
            <v>12312</v>
          </cell>
          <cell r="E73" t="str">
            <v>pintura viniltex x 5 galones</v>
          </cell>
        </row>
        <row r="74">
          <cell r="D74" t="str">
            <v>12321</v>
          </cell>
          <cell r="E74" t="str">
            <v>esmalte para exteriores x 1 galon</v>
          </cell>
        </row>
        <row r="75">
          <cell r="D75" t="str">
            <v>12371</v>
          </cell>
          <cell r="E75" t="str">
            <v>anticorrosivo pintuco x 1 galon</v>
          </cell>
        </row>
        <row r="76">
          <cell r="D76" t="str">
            <v>12391</v>
          </cell>
          <cell r="E76" t="str">
            <v>pintura epoxica poliamida pintuco</v>
          </cell>
        </row>
        <row r="77">
          <cell r="D77" t="str">
            <v>123A1</v>
          </cell>
          <cell r="E77" t="str">
            <v>pintura para trafico</v>
          </cell>
        </row>
        <row r="78">
          <cell r="D78" t="str">
            <v>123B1</v>
          </cell>
          <cell r="E78" t="str">
            <v>pintura koraza x 5 galones</v>
          </cell>
        </row>
        <row r="79">
          <cell r="D79" t="str">
            <v>123B2</v>
          </cell>
          <cell r="E79" t="str">
            <v>pintura graniacril x 5 galones 20m2 /1 mano</v>
          </cell>
        </row>
        <row r="80">
          <cell r="D80" t="str">
            <v>123C1</v>
          </cell>
          <cell r="E80" t="str">
            <v>siliconite</v>
          </cell>
        </row>
        <row r="81">
          <cell r="D81" t="str">
            <v>123C2</v>
          </cell>
          <cell r="E81" t="str">
            <v xml:space="preserve">acronal </v>
          </cell>
        </row>
        <row r="82">
          <cell r="D82" t="str">
            <v>12411</v>
          </cell>
          <cell r="E82" t="str">
            <v>sismoflex de corona x 30 kg</v>
          </cell>
        </row>
        <row r="83">
          <cell r="D83" t="str">
            <v>12511</v>
          </cell>
          <cell r="E83" t="str">
            <v>eucon r 200x20k</v>
          </cell>
        </row>
        <row r="84">
          <cell r="D84" t="str">
            <v>12541</v>
          </cell>
          <cell r="E84" t="str">
            <v>adhesivo epoxico</v>
          </cell>
        </row>
        <row r="85">
          <cell r="D85" t="str">
            <v>12551</v>
          </cell>
          <cell r="E85" t="str">
            <v>anclajes impermeabilizacion</v>
          </cell>
        </row>
        <row r="86">
          <cell r="D86" t="str">
            <v>12811</v>
          </cell>
          <cell r="E86" t="str">
            <v>carpincol</v>
          </cell>
        </row>
        <row r="87">
          <cell r="D87" t="str">
            <v>14121</v>
          </cell>
          <cell r="E87" t="str">
            <v>angulo perimetral acero cal 20 1"x1"</v>
          </cell>
        </row>
        <row r="88">
          <cell r="D88" t="str">
            <v>14122</v>
          </cell>
          <cell r="E88" t="str">
            <v xml:space="preserve">angulo de acero de 2"x2" de 1/4" </v>
          </cell>
        </row>
        <row r="89">
          <cell r="D89" t="str">
            <v>14241</v>
          </cell>
          <cell r="E89" t="str">
            <v>pletina metalica 1/4"x2"</v>
          </cell>
        </row>
        <row r="90">
          <cell r="D90" t="str">
            <v>14242</v>
          </cell>
          <cell r="E90" t="str">
            <v>pletina metalica 1/4"x1"</v>
          </cell>
        </row>
        <row r="91">
          <cell r="D91" t="str">
            <v>14244A</v>
          </cell>
          <cell r="E91" t="str">
            <v>pletina metalica 3/8"x6"</v>
          </cell>
        </row>
        <row r="92">
          <cell r="D92" t="str">
            <v>14251</v>
          </cell>
          <cell r="E92" t="str">
            <v>perfil en u aluminio</v>
          </cell>
        </row>
        <row r="93">
          <cell r="D93" t="str">
            <v>14252</v>
          </cell>
          <cell r="E93" t="str">
            <v>perfil en "u" aluminio 1 cm</v>
          </cell>
        </row>
        <row r="94">
          <cell r="D94" t="str">
            <v>14253</v>
          </cell>
          <cell r="E94" t="str">
            <v>perfil en u aluminio remate superior muros</v>
          </cell>
        </row>
        <row r="95">
          <cell r="D95" t="str">
            <v>14254</v>
          </cell>
          <cell r="E95" t="str">
            <v>perfil en u aluminio para zocalos</v>
          </cell>
        </row>
        <row r="96">
          <cell r="D96" t="str">
            <v>14271</v>
          </cell>
          <cell r="E96" t="str">
            <v>forma media caña aluminio 15cmx15cmx3mm</v>
          </cell>
        </row>
        <row r="97">
          <cell r="D97" t="str">
            <v>14282</v>
          </cell>
          <cell r="E97" t="str">
            <v>perfil en aluminio 1/2" para dilatacion</v>
          </cell>
        </row>
        <row r="98">
          <cell r="D98" t="str">
            <v>14378</v>
          </cell>
          <cell r="E98" t="str">
            <v>chaflan triangular en madera 2cm de 3 m</v>
          </cell>
        </row>
        <row r="99">
          <cell r="D99" t="str">
            <v>14381</v>
          </cell>
          <cell r="E99" t="str">
            <v>tablilla sapan 8x2x290cm</v>
          </cell>
        </row>
        <row r="100">
          <cell r="D100" t="str">
            <v>14382</v>
          </cell>
          <cell r="E100" t="str">
            <v>chaflanes para losas / m2 losa</v>
          </cell>
        </row>
        <row r="101">
          <cell r="D101" t="str">
            <v>143C1</v>
          </cell>
          <cell r="E101" t="str">
            <v>piso holztek ac4 32 8mm madera laminada</v>
          </cell>
        </row>
        <row r="102">
          <cell r="D102" t="str">
            <v>143C2</v>
          </cell>
          <cell r="E102" t="str">
            <v>zocalo para piso laminado</v>
          </cell>
        </row>
        <row r="103">
          <cell r="D103" t="str">
            <v>143C3</v>
          </cell>
          <cell r="E103" t="str">
            <v>pirlan para piso en madera laminada</v>
          </cell>
        </row>
        <row r="104">
          <cell r="D104" t="str">
            <v>143C4</v>
          </cell>
          <cell r="E104" t="str">
            <v>zocalo hdf</v>
          </cell>
        </row>
        <row r="105">
          <cell r="D105" t="str">
            <v>143C5</v>
          </cell>
          <cell r="E105" t="str">
            <v>zocalo mdf</v>
          </cell>
        </row>
        <row r="106">
          <cell r="D106" t="str">
            <v>143C6</v>
          </cell>
          <cell r="E106" t="str">
            <v>cuarto bocel</v>
          </cell>
        </row>
        <row r="107">
          <cell r="D107" t="str">
            <v>143C7</v>
          </cell>
          <cell r="E107" t="str">
            <v>pirlaneria marca prestige</v>
          </cell>
        </row>
        <row r="108">
          <cell r="D108" t="str">
            <v>143D1</v>
          </cell>
          <cell r="E108" t="str">
            <v>pasta selladora para piso laminado</v>
          </cell>
        </row>
        <row r="109">
          <cell r="D109" t="str">
            <v>14411</v>
          </cell>
          <cell r="E109" t="str">
            <v>perfil vertical paral 89 aleta 40mm</v>
          </cell>
        </row>
        <row r="110">
          <cell r="D110" t="str">
            <v>14421</v>
          </cell>
          <cell r="E110" t="str">
            <v>angulo de hierro 1"x1/8"</v>
          </cell>
        </row>
        <row r="111">
          <cell r="D111" t="str">
            <v>14422</v>
          </cell>
          <cell r="E111" t="str">
            <v>angulo de hierro 2"x1/8"</v>
          </cell>
        </row>
        <row r="112">
          <cell r="D112" t="str">
            <v>14431</v>
          </cell>
          <cell r="E112" t="str">
            <v>tee de hierro 1"x1"x1/8"</v>
          </cell>
        </row>
        <row r="113">
          <cell r="D113" t="str">
            <v>14451</v>
          </cell>
          <cell r="E113" t="str">
            <v>perfil horizontal canal 90</v>
          </cell>
        </row>
        <row r="114">
          <cell r="D114" t="str">
            <v>14452</v>
          </cell>
          <cell r="E114" t="str">
            <v>perfil horizontal canal 90</v>
          </cell>
        </row>
        <row r="115">
          <cell r="D115" t="str">
            <v>14461</v>
          </cell>
          <cell r="E115" t="str">
            <v>perfil vertical paral 39</v>
          </cell>
        </row>
        <row r="116">
          <cell r="D116" t="str">
            <v>14462</v>
          </cell>
          <cell r="E116" t="str">
            <v>perfil omega</v>
          </cell>
        </row>
        <row r="117">
          <cell r="D117" t="str">
            <v>14463</v>
          </cell>
          <cell r="E117" t="str">
            <v>perfil vertical paral 89 aleta 40mm</v>
          </cell>
        </row>
        <row r="118">
          <cell r="D118" t="str">
            <v>14464</v>
          </cell>
          <cell r="E118" t="str">
            <v>perfil vertical paral 39</v>
          </cell>
        </row>
        <row r="119">
          <cell r="D119" t="str">
            <v>14471</v>
          </cell>
          <cell r="E119" t="str">
            <v>perfil de borde impremeabilizacion tanque</v>
          </cell>
        </row>
        <row r="120">
          <cell r="D120" t="str">
            <v>144A1</v>
          </cell>
          <cell r="E120" t="str">
            <v>pie amigos soporte lavamanos</v>
          </cell>
        </row>
        <row r="121">
          <cell r="D121" t="str">
            <v>144A2</v>
          </cell>
          <cell r="E121" t="str">
            <v>pie amigos soporte bicicletas - modulo de 7 soportes</v>
          </cell>
        </row>
        <row r="122">
          <cell r="D122" t="str">
            <v>144A3</v>
          </cell>
          <cell r="E122" t="str">
            <v>soportes para canal/flanche</v>
          </cell>
        </row>
        <row r="123">
          <cell r="D123" t="str">
            <v>14511</v>
          </cell>
          <cell r="E123" t="str">
            <v>varilla plastica gris 5x40mm para dilatacion</v>
          </cell>
        </row>
        <row r="124">
          <cell r="D124" t="str">
            <v>14512</v>
          </cell>
          <cell r="E124" t="str">
            <v>varilla de aluminio 3mm para dilatacion</v>
          </cell>
        </row>
        <row r="125">
          <cell r="D125" t="str">
            <v>14513</v>
          </cell>
          <cell r="E125" t="str">
            <v>varilla de aluminio en forma de media caña</v>
          </cell>
        </row>
        <row r="126">
          <cell r="D126" t="str">
            <v>14514</v>
          </cell>
          <cell r="E126" t="str">
            <v>varilla recta para zocalo</v>
          </cell>
        </row>
        <row r="127">
          <cell r="D127" t="str">
            <v>15121</v>
          </cell>
          <cell r="E127" t="str">
            <v>acero de refuerzo figurado de 1/4" x 6 m</v>
          </cell>
        </row>
        <row r="128">
          <cell r="D128" t="str">
            <v>15122</v>
          </cell>
          <cell r="E128" t="str">
            <v>acero de refuerzo figurado de 3/8" x 6m</v>
          </cell>
        </row>
        <row r="129">
          <cell r="D129" t="str">
            <v>15123</v>
          </cell>
          <cell r="E129" t="str">
            <v>acero de refuerzo figurado de 1/2" x 6m</v>
          </cell>
        </row>
        <row r="130">
          <cell r="D130" t="str">
            <v>15124</v>
          </cell>
          <cell r="E130" t="str">
            <v>acero de refuerzo figurado de 1/2" x 9m</v>
          </cell>
        </row>
        <row r="131">
          <cell r="D131" t="str">
            <v>15125</v>
          </cell>
          <cell r="E131" t="str">
            <v>acero de refuerzo figurado de 1/2" x 12m</v>
          </cell>
        </row>
        <row r="132">
          <cell r="D132" t="str">
            <v>15126</v>
          </cell>
          <cell r="E132" t="str">
            <v>acero de refuerzo figurado de 5/8" x 6m</v>
          </cell>
        </row>
        <row r="133">
          <cell r="D133" t="str">
            <v>15127</v>
          </cell>
          <cell r="E133" t="str">
            <v>acero de refuerzo figurado de 5/8" x 9m</v>
          </cell>
        </row>
        <row r="134">
          <cell r="D134" t="str">
            <v>15128</v>
          </cell>
          <cell r="E134" t="str">
            <v>acero de refuerzo figurado de 5/8" x 12m</v>
          </cell>
        </row>
        <row r="135">
          <cell r="D135" t="str">
            <v>15129</v>
          </cell>
          <cell r="E135" t="str">
            <v>acero de refuerzo figurado de 3/4" x 6m</v>
          </cell>
        </row>
        <row r="136">
          <cell r="D136" t="str">
            <v>1512A</v>
          </cell>
          <cell r="E136" t="str">
            <v>acero de refuerzo figurado de 3/4" x 9m</v>
          </cell>
        </row>
        <row r="137">
          <cell r="D137" t="str">
            <v>1512B</v>
          </cell>
          <cell r="E137" t="str">
            <v>acero de refuerzo figurado de 3/4" x 12m</v>
          </cell>
        </row>
        <row r="138">
          <cell r="D138" t="str">
            <v>1512C</v>
          </cell>
          <cell r="E138" t="str">
            <v>acero de refuerzo figurado de 7/8" x 6m</v>
          </cell>
        </row>
        <row r="139">
          <cell r="D139" t="str">
            <v>1512D</v>
          </cell>
          <cell r="E139" t="str">
            <v>acero de refuerzo figurado de 7/8" x 9m</v>
          </cell>
        </row>
        <row r="140">
          <cell r="D140" t="str">
            <v>1512E</v>
          </cell>
          <cell r="E140" t="str">
            <v>acero de refuerzo figurado de 7/8" x 12m</v>
          </cell>
        </row>
        <row r="141">
          <cell r="D141" t="str">
            <v>1512F</v>
          </cell>
          <cell r="E141" t="str">
            <v>acero de refuerzo figurado de 1" x 6m</v>
          </cell>
        </row>
        <row r="142">
          <cell r="D142" t="str">
            <v>1512G</v>
          </cell>
          <cell r="E142" t="str">
            <v xml:space="preserve">acero de refuerzo figurado de 1" x 9m </v>
          </cell>
        </row>
        <row r="143">
          <cell r="D143" t="str">
            <v>1512H</v>
          </cell>
          <cell r="E143" t="str">
            <v>acero de refuerzo figurado de 1" x 12m</v>
          </cell>
        </row>
        <row r="144">
          <cell r="D144" t="str">
            <v>1512I</v>
          </cell>
          <cell r="E144" t="str">
            <v>acero de refuerzo figurado de 1 1/4" x 6m</v>
          </cell>
        </row>
        <row r="145">
          <cell r="D145" t="str">
            <v>1512J</v>
          </cell>
          <cell r="E145" t="str">
            <v>acero de refuerzo figurado de 1 1/4" x 9m</v>
          </cell>
        </row>
        <row r="146">
          <cell r="D146" t="str">
            <v>1512K</v>
          </cell>
          <cell r="E146" t="str">
            <v>acero de refuerzo figurado de 1 1/4" x 12m</v>
          </cell>
        </row>
        <row r="147">
          <cell r="D147" t="str">
            <v>1512L</v>
          </cell>
          <cell r="E147" t="str">
            <v>acero de refuerzo figurado de 4mm x 6m</v>
          </cell>
        </row>
        <row r="148">
          <cell r="D148" t="str">
            <v>1512M</v>
          </cell>
          <cell r="E148" t="str">
            <v>acero de refuerzo figurado de 4.5mm x6m</v>
          </cell>
        </row>
        <row r="149">
          <cell r="D149" t="str">
            <v>1512N</v>
          </cell>
          <cell r="E149" t="str">
            <v>acero de refuerzo figurado de 5mm x 6m</v>
          </cell>
        </row>
        <row r="150">
          <cell r="D150" t="str">
            <v>1512O</v>
          </cell>
          <cell r="E150" t="str">
            <v>acero de refuerzo figurado</v>
          </cell>
        </row>
        <row r="151">
          <cell r="D151" t="str">
            <v>15231</v>
          </cell>
          <cell r="E151" t="str">
            <v>alambre recocido (alambre cal 18)</v>
          </cell>
        </row>
        <row r="152">
          <cell r="D152" t="str">
            <v>15241</v>
          </cell>
          <cell r="E152" t="str">
            <v>alambre galvanizado cal 12.5 (1kg=17.5 m)</v>
          </cell>
        </row>
        <row r="153">
          <cell r="D153" t="str">
            <v>15242</v>
          </cell>
          <cell r="E153" t="str">
            <v>alambre galvanizado cal 10 (1kg=14m)</v>
          </cell>
        </row>
        <row r="154">
          <cell r="D154" t="str">
            <v>15251</v>
          </cell>
          <cell r="E154" t="str">
            <v>alambron 4 mm</v>
          </cell>
        </row>
        <row r="155">
          <cell r="D155" t="str">
            <v>15421</v>
          </cell>
          <cell r="E155" t="str">
            <v>clavo corriente 1-1/2" a 3"</v>
          </cell>
        </row>
        <row r="156">
          <cell r="D156" t="str">
            <v>15511</v>
          </cell>
          <cell r="E156" t="str">
            <v>tornillo extraplano</v>
          </cell>
        </row>
        <row r="157">
          <cell r="D157" t="str">
            <v>15513</v>
          </cell>
          <cell r="E157" t="str">
            <v>tornillo avellanado anclaje tapon 1/4"x3-1/4"</v>
          </cell>
        </row>
        <row r="158">
          <cell r="D158" t="str">
            <v>15521</v>
          </cell>
          <cell r="E158" t="str">
            <v>tornillo con chazo</v>
          </cell>
        </row>
        <row r="159">
          <cell r="D159" t="str">
            <v>15551</v>
          </cell>
          <cell r="E159" t="str">
            <v>tuerca y arandelas Ø1/2"</v>
          </cell>
        </row>
        <row r="160">
          <cell r="D160" t="str">
            <v>15561</v>
          </cell>
          <cell r="E160" t="str">
            <v>chazo 1/4"</v>
          </cell>
        </row>
        <row r="161">
          <cell r="D161" t="str">
            <v>15581</v>
          </cell>
          <cell r="E161" t="str">
            <v>alambre de amarrar</v>
          </cell>
        </row>
        <row r="162">
          <cell r="D162" t="str">
            <v>15811</v>
          </cell>
          <cell r="E162" t="str">
            <v>varilla roscada Ø1/2"x12.5cm</v>
          </cell>
        </row>
        <row r="163">
          <cell r="D163" t="str">
            <v>15812</v>
          </cell>
          <cell r="E163" t="str">
            <v>varilla roscada Ø1/2"x7.5cm</v>
          </cell>
        </row>
        <row r="164">
          <cell r="D164" t="str">
            <v>16111</v>
          </cell>
          <cell r="E164" t="str">
            <v>espejo cristal 4mm incluye anclajes e instalacion</v>
          </cell>
        </row>
        <row r="165">
          <cell r="D165" t="str">
            <v>16112</v>
          </cell>
          <cell r="E165" t="str">
            <v>espejo cristal 5mm incluye anclajes e instalacion</v>
          </cell>
        </row>
        <row r="166">
          <cell r="D166" t="str">
            <v>16113</v>
          </cell>
          <cell r="E166" t="str">
            <v>espejo cristal 4mm biselado</v>
          </cell>
        </row>
        <row r="167">
          <cell r="D167" t="str">
            <v>16121</v>
          </cell>
          <cell r="E167" t="str">
            <v>vidrio laminado 4+4 mm laminado hielo</v>
          </cell>
        </row>
        <row r="168">
          <cell r="D168" t="str">
            <v>16122</v>
          </cell>
          <cell r="E168" t="str">
            <v>vidrio laminado 4+4 mm laminado color</v>
          </cell>
        </row>
        <row r="169">
          <cell r="D169" t="str">
            <v>16123</v>
          </cell>
          <cell r="E169" t="str">
            <v>vidrio laminado 4+4 mm con pelicula sand blasting</v>
          </cell>
        </row>
        <row r="170">
          <cell r="D170" t="str">
            <v>16311</v>
          </cell>
          <cell r="E170" t="str">
            <v xml:space="preserve">piedra royal beta aquamarina multiformato </v>
          </cell>
        </row>
        <row r="171">
          <cell r="D171" t="str">
            <v>16312</v>
          </cell>
          <cell r="E171" t="str">
            <v>enchape pizarra negra</v>
          </cell>
        </row>
        <row r="172">
          <cell r="D172" t="str">
            <v>16313</v>
          </cell>
          <cell r="E172" t="str">
            <v>piedra buena ventura 7x10</v>
          </cell>
        </row>
        <row r="173">
          <cell r="D173" t="str">
            <v>16321</v>
          </cell>
          <cell r="E173" t="str">
            <v>enchape piso pared blanco egeo 20,5x30,5 ref.286083001</v>
          </cell>
        </row>
        <row r="174">
          <cell r="D174" t="str">
            <v>16322</v>
          </cell>
          <cell r="E174" t="str">
            <v xml:space="preserve">piso duropiso blanco 33.8x33.8 ref.335982001 </v>
          </cell>
        </row>
        <row r="175">
          <cell r="D175" t="str">
            <v>16323</v>
          </cell>
          <cell r="E175" t="str">
            <v>ceramica egeo blanco 30x30 ref. 331232001</v>
          </cell>
        </row>
        <row r="176">
          <cell r="D176" t="str">
            <v>16324</v>
          </cell>
          <cell r="E176" t="str">
            <v xml:space="preserve">porcelanato pizarra rec lap negro ref.567102601 </v>
          </cell>
        </row>
        <row r="177">
          <cell r="D177" t="str">
            <v>16325</v>
          </cell>
          <cell r="E177" t="str">
            <v>enchape picino azul cielo ref.125705915</v>
          </cell>
        </row>
        <row r="178">
          <cell r="D178" t="str">
            <v>16326</v>
          </cell>
          <cell r="E178" t="str">
            <v>enchape picino azul oscuro ref. 125705918</v>
          </cell>
        </row>
        <row r="179">
          <cell r="D179" t="str">
            <v>16327</v>
          </cell>
          <cell r="E179" t="str">
            <v>enchape picino blanco ref.125704900</v>
          </cell>
        </row>
        <row r="180">
          <cell r="D180" t="str">
            <v>16328</v>
          </cell>
          <cell r="E180" t="str">
            <v>pared nuevo zen verde 20x60 ref.606479451</v>
          </cell>
        </row>
        <row r="181">
          <cell r="D181" t="str">
            <v>16329</v>
          </cell>
          <cell r="E181" t="str">
            <v>enchape artica blanco 30x45 ref. 455129001</v>
          </cell>
        </row>
        <row r="182">
          <cell r="D182" t="str">
            <v>1632A</v>
          </cell>
          <cell r="E182" t="str">
            <v xml:space="preserve">porcelanato linex rec lap blanco ref. 5662202001 </v>
          </cell>
        </row>
        <row r="183">
          <cell r="D183" t="str">
            <v>1632B</v>
          </cell>
          <cell r="E183" t="str">
            <v xml:space="preserve">porcelanato linex rec lap negro 27.2x55.4 ref. 566202601 </v>
          </cell>
        </row>
        <row r="184">
          <cell r="D184" t="str">
            <v>1632C</v>
          </cell>
          <cell r="E184" t="str">
            <v>ceramica macedonia beige 25x35 ref.3560009051</v>
          </cell>
        </row>
        <row r="185">
          <cell r="D185" t="str">
            <v>1632D</v>
          </cell>
          <cell r="E185" t="str">
            <v>ceramica macedonia beige 25x43 ref.436179031</v>
          </cell>
        </row>
        <row r="186">
          <cell r="D186" t="str">
            <v>1632E</v>
          </cell>
          <cell r="E186" t="str">
            <v>ceramica colours 17.5x6 blanco ref.px03bl183</v>
          </cell>
        </row>
        <row r="187">
          <cell r="D187" t="str">
            <v>1632F</v>
          </cell>
          <cell r="E187" t="str">
            <v>ceramica granito real blanco 45.5 x 45.5 de corona</v>
          </cell>
        </row>
        <row r="188">
          <cell r="D188" t="str">
            <v>1632G</v>
          </cell>
          <cell r="E188" t="str">
            <v>ceramica macedonia blanco 25x43 ref. 436179001</v>
          </cell>
        </row>
        <row r="189">
          <cell r="D189" t="str">
            <v>1632H</v>
          </cell>
          <cell r="E189" t="str">
            <v>ceramica miraflores blanco 25x35 ref. 356063001</v>
          </cell>
        </row>
        <row r="190">
          <cell r="D190" t="str">
            <v>1632I</v>
          </cell>
          <cell r="E190" t="str">
            <v>remate superior enchape aluminio</v>
          </cell>
        </row>
        <row r="191">
          <cell r="D191" t="str">
            <v>1632J</v>
          </cell>
          <cell r="E191" t="str">
            <v>remate enchape aluminio para filos</v>
          </cell>
        </row>
        <row r="192">
          <cell r="D192" t="str">
            <v>16330</v>
          </cell>
          <cell r="E192" t="str">
            <v>ceramica egeo blanco 33x33 ref. 331032001</v>
          </cell>
        </row>
        <row r="193">
          <cell r="D193" t="str">
            <v>16338</v>
          </cell>
          <cell r="E193" t="str">
            <v xml:space="preserve">enchape loft dark 45x90 </v>
          </cell>
        </row>
        <row r="194">
          <cell r="D194" t="str">
            <v>16339</v>
          </cell>
          <cell r="E194" t="str">
            <v>porcelanato lounge plain 30x60 plata ref.kp04pl084</v>
          </cell>
        </row>
        <row r="195">
          <cell r="D195" t="str">
            <v>1633A</v>
          </cell>
          <cell r="E195" t="str">
            <v>porcelanato lounge gris 60x60 ref.kp04gr087</v>
          </cell>
        </row>
        <row r="196">
          <cell r="D196" t="str">
            <v>1633B</v>
          </cell>
          <cell r="E196" t="str">
            <v>porcelanato luna plus 60x60 beige ref.kp04be132</v>
          </cell>
        </row>
        <row r="197">
          <cell r="D197" t="str">
            <v>1633C</v>
          </cell>
          <cell r="E197" t="str">
            <v>porcelanato nova gris 0.30x0.60</v>
          </cell>
        </row>
        <row r="198">
          <cell r="D198" t="str">
            <v>1633D</v>
          </cell>
          <cell r="E198" t="str">
            <v>porcelanato sand marengo 30x60 ref.kp04me085</v>
          </cell>
        </row>
        <row r="199">
          <cell r="D199" t="str">
            <v>1633E</v>
          </cell>
          <cell r="E199" t="str">
            <v>porcelanato gems ref. 12gpd-105 pulido 0.60 x 1.20 color gris</v>
          </cell>
        </row>
        <row r="200">
          <cell r="D200" t="str">
            <v>1633F</v>
          </cell>
          <cell r="E200" t="str">
            <v>porcelanato gems ref. 12gpd-105 pulido 0.60 x 1.20 color beige</v>
          </cell>
        </row>
        <row r="201">
          <cell r="D201" t="str">
            <v>1633G</v>
          </cell>
          <cell r="E201" t="str">
            <v>porcelanato proyeccion ref. sa04mr370</v>
          </cell>
        </row>
        <row r="202">
          <cell r="D202" t="str">
            <v>16340</v>
          </cell>
          <cell r="E202" t="str">
            <v>baldosa de grano 30x30 ref 132112</v>
          </cell>
        </row>
        <row r="203">
          <cell r="D203" t="str">
            <v>16341</v>
          </cell>
          <cell r="E203" t="str">
            <v>piso en caucho reciclado cooldown suite el32-green tea everlast</v>
          </cell>
        </row>
        <row r="204">
          <cell r="D204" t="str">
            <v>16342</v>
          </cell>
          <cell r="E204" t="str">
            <v>lechada y grano para zocalo media caña</v>
          </cell>
        </row>
        <row r="205">
          <cell r="D205" t="str">
            <v>16343</v>
          </cell>
          <cell r="E205" t="str">
            <v>lechada y grano para bocapuerta hasta 15 cm</v>
          </cell>
        </row>
        <row r="206">
          <cell r="D206" t="str">
            <v>16344</v>
          </cell>
          <cell r="E206" t="str">
            <v>lechada y grano para meson/lavaescobas</v>
          </cell>
        </row>
        <row r="207">
          <cell r="D207" t="str">
            <v>16345</v>
          </cell>
          <cell r="E207" t="str">
            <v>lechada y grano para bocapuerta hasta 70 cm</v>
          </cell>
        </row>
        <row r="208">
          <cell r="D208" t="str">
            <v>1634A</v>
          </cell>
          <cell r="E208" t="str">
            <v>baldosa de grano 30x30 tonalidades azules/verdes grano negro</v>
          </cell>
        </row>
        <row r="209">
          <cell r="D209" t="str">
            <v>1634B</v>
          </cell>
          <cell r="E209" t="str">
            <v>baldosa de grano 30x30 tonalidades blancos, grises, ocres</v>
          </cell>
        </row>
        <row r="210">
          <cell r="D210" t="str">
            <v>1634C</v>
          </cell>
          <cell r="E210" t="str">
            <v>baldosa hidraulica 20x20 tonalidades azules</v>
          </cell>
        </row>
        <row r="211">
          <cell r="D211" t="str">
            <v>16351</v>
          </cell>
          <cell r="E211" t="str">
            <v>tableta de gres</v>
          </cell>
        </row>
        <row r="212">
          <cell r="D212" t="str">
            <v>16352</v>
          </cell>
          <cell r="E212" t="str">
            <v>piso gres porcelanico antideslizante ref np04me085 30x60 marca decorela</v>
          </cell>
        </row>
        <row r="213">
          <cell r="D213" t="str">
            <v>16353</v>
          </cell>
          <cell r="E213" t="str">
            <v>tableta de gres etrusca color moka</v>
          </cell>
        </row>
        <row r="214">
          <cell r="D214" t="str">
            <v>16361</v>
          </cell>
          <cell r="E214" t="str">
            <v>cristanac advanced desigual azul 30x30 ref. 316971151</v>
          </cell>
        </row>
        <row r="215">
          <cell r="D215" t="str">
            <v>16362</v>
          </cell>
          <cell r="E215" t="str">
            <v>cristanac advanced cubico azul 30x30 ref. 316961151</v>
          </cell>
        </row>
        <row r="216">
          <cell r="D216" t="str">
            <v>16371</v>
          </cell>
          <cell r="E216" t="str">
            <v>concolor blanco x 5 kg</v>
          </cell>
        </row>
        <row r="217">
          <cell r="D217" t="str">
            <v>16372</v>
          </cell>
          <cell r="E217" t="str">
            <v>lechada piso en baldosa</v>
          </cell>
        </row>
        <row r="218">
          <cell r="D218" t="str">
            <v>16373</v>
          </cell>
          <cell r="E218" t="str">
            <v>lechada piso en baldosa color roca</v>
          </cell>
        </row>
        <row r="219">
          <cell r="D219" t="str">
            <v>16381</v>
          </cell>
          <cell r="E219" t="str">
            <v>piso madera laminada 1.20x0.20de 8mm prestige con instalacion</v>
          </cell>
        </row>
        <row r="220">
          <cell r="D220" t="str">
            <v>16382</v>
          </cell>
          <cell r="E220" t="str">
            <v>piso madera laminada 1.30x0.20de 8mm prestige con instalacion</v>
          </cell>
        </row>
        <row r="221">
          <cell r="D221" t="str">
            <v>16383</v>
          </cell>
          <cell r="E221" t="str">
            <v>piso madera de ingenieria 10% bambu natural 0.96x0.915 cm de 10mm prestige con instalacion</v>
          </cell>
        </row>
        <row r="222">
          <cell r="D222" t="str">
            <v>16384</v>
          </cell>
          <cell r="E222" t="str">
            <v>piso madera laminada atena 1.20x0.20de 8mm prestige con instalacion</v>
          </cell>
        </row>
        <row r="223">
          <cell r="D223" t="str">
            <v>16391</v>
          </cell>
          <cell r="E223" t="str">
            <v>piso impermeable texturizado/liso 0.80x0.125cm de 12mm prestige con instalacion</v>
          </cell>
        </row>
        <row r="224">
          <cell r="D224" t="str">
            <v>16421</v>
          </cell>
          <cell r="E224" t="str">
            <v>formatablex 9 mm (2.44 x 1.53)</v>
          </cell>
        </row>
        <row r="225">
          <cell r="D225" t="str">
            <v>16422</v>
          </cell>
          <cell r="E225" t="str">
            <v>tablero aglomerado 12 mmx1.53x2.44m</v>
          </cell>
        </row>
        <row r="226">
          <cell r="D226" t="str">
            <v>16511</v>
          </cell>
          <cell r="E226" t="str">
            <v>superlon blanco reforzado 2mm x 10m</v>
          </cell>
        </row>
        <row r="227">
          <cell r="D227" t="str">
            <v>16521</v>
          </cell>
          <cell r="E227" t="str">
            <v>polietileno negro c4 -0.10 kg/m2-</v>
          </cell>
        </row>
        <row r="228">
          <cell r="D228" t="str">
            <v>16522</v>
          </cell>
          <cell r="E228" t="str">
            <v>polietileno para invernadero</v>
          </cell>
        </row>
        <row r="229">
          <cell r="D229" t="str">
            <v>16531</v>
          </cell>
          <cell r="E229" t="str">
            <v>zenolite 1,24 x 2,46 x 6mm</v>
          </cell>
        </row>
        <row r="230">
          <cell r="D230" t="str">
            <v>16532</v>
          </cell>
          <cell r="E230" t="str">
            <v>zenolite 1,24 x 2,46 x 4mm</v>
          </cell>
        </row>
        <row r="231">
          <cell r="D231" t="str">
            <v>16611</v>
          </cell>
          <cell r="E231" t="str">
            <v>icopor e=4cm</v>
          </cell>
        </row>
        <row r="232">
          <cell r="D232" t="str">
            <v>16612</v>
          </cell>
          <cell r="E232" t="str">
            <v>icopor</v>
          </cell>
        </row>
        <row r="233">
          <cell r="D233" t="str">
            <v>16811</v>
          </cell>
          <cell r="E233" t="str">
            <v>placa de yeso 3/8" (166132)</v>
          </cell>
        </row>
        <row r="234">
          <cell r="D234" t="str">
            <v>16821</v>
          </cell>
          <cell r="E234" t="str">
            <v>placa de yeso rh 1/2"</v>
          </cell>
        </row>
        <row r="235">
          <cell r="D235" t="str">
            <v>16911</v>
          </cell>
          <cell r="E235" t="str">
            <v>placa superboard 2.44mx1.22mx14mm</v>
          </cell>
        </row>
        <row r="236">
          <cell r="D236" t="str">
            <v>16912</v>
          </cell>
          <cell r="E236" t="str">
            <v>placa superboard 2.44mx1.22mx8mm</v>
          </cell>
        </row>
        <row r="237">
          <cell r="D237" t="str">
            <v>16913</v>
          </cell>
          <cell r="E237" t="str">
            <v>placa superboard 2.44mx1.22mx6mm</v>
          </cell>
        </row>
        <row r="238">
          <cell r="D238" t="str">
            <v>16914</v>
          </cell>
          <cell r="E238" t="str">
            <v>placa superboard 2.44mx1.22mx10mm</v>
          </cell>
        </row>
        <row r="239">
          <cell r="D239" t="str">
            <v>16A11</v>
          </cell>
          <cell r="E239" t="str">
            <v xml:space="preserve">frescasa 2.5" </v>
          </cell>
        </row>
        <row r="240">
          <cell r="D240" t="str">
            <v>16A12</v>
          </cell>
          <cell r="E240" t="str">
            <v xml:space="preserve">frescasa 3.5" </v>
          </cell>
        </row>
        <row r="241">
          <cell r="D241" t="str">
            <v>16A13</v>
          </cell>
          <cell r="E241" t="str">
            <v>greenfoam 20 mm</v>
          </cell>
        </row>
        <row r="242">
          <cell r="D242" t="str">
            <v>16A14</v>
          </cell>
          <cell r="E242" t="str">
            <v>Black Theater 1"</v>
          </cell>
        </row>
        <row r="243">
          <cell r="D243" t="str">
            <v>16A22</v>
          </cell>
          <cell r="E243" t="str">
            <v>lana de vidrio 2-1/2" 7.62x0.61m</v>
          </cell>
        </row>
        <row r="244">
          <cell r="D244" t="str">
            <v>16A23</v>
          </cell>
          <cell r="E244" t="str">
            <v>lana de vidrio 3-1/2" 15.24x1.22m</v>
          </cell>
        </row>
        <row r="245">
          <cell r="D245" t="str">
            <v>16A31</v>
          </cell>
          <cell r="E245" t="str">
            <v>superlon blanco reforzado 2mm x 10m</v>
          </cell>
        </row>
        <row r="246">
          <cell r="D246" t="str">
            <v>16B11</v>
          </cell>
          <cell r="E246" t="str">
            <v>lamina coldrolled c16 1x2m</v>
          </cell>
        </row>
        <row r="247">
          <cell r="D247" t="str">
            <v>16B12</v>
          </cell>
          <cell r="E247" t="str">
            <v>lamina coldrolled c18 1.22x2.44m</v>
          </cell>
        </row>
        <row r="248">
          <cell r="D248" t="str">
            <v>16B21</v>
          </cell>
          <cell r="E248" t="str">
            <v>lamina galvanizada c16 1.22x2.44m</v>
          </cell>
        </row>
        <row r="249">
          <cell r="D249" t="str">
            <v>16B22</v>
          </cell>
          <cell r="E249" t="str">
            <v>lamina galvanizada c18 1.22x2.44m</v>
          </cell>
        </row>
        <row r="250">
          <cell r="D250" t="str">
            <v>16C11</v>
          </cell>
          <cell r="E250" t="str">
            <v>corpalosa cal 22 3"</v>
          </cell>
        </row>
        <row r="251">
          <cell r="D251" t="str">
            <v>16C12</v>
          </cell>
          <cell r="E251" t="str">
            <v>corpalosa cal 20 2"</v>
          </cell>
        </row>
        <row r="252">
          <cell r="D252" t="str">
            <v>16C13</v>
          </cell>
          <cell r="E252" t="str">
            <v>metaldeck 2" cal 22</v>
          </cell>
        </row>
        <row r="253">
          <cell r="D253" t="str">
            <v>16C21</v>
          </cell>
          <cell r="E253" t="str">
            <v>lamina en aluminio microperforada 1m x 2m de 1mm r2</v>
          </cell>
        </row>
        <row r="254">
          <cell r="D254" t="str">
            <v>16C22</v>
          </cell>
          <cell r="E254" t="str">
            <v>lamina en aluminio microperforada 1m x 2m de 1mm r6 Y r10</v>
          </cell>
        </row>
        <row r="255">
          <cell r="D255" t="str">
            <v>16C23</v>
          </cell>
          <cell r="E255" t="str">
            <v>lamina en aluminio microperforada 1m x 2m de 1,5mm r4</v>
          </cell>
        </row>
        <row r="256">
          <cell r="D256" t="str">
            <v>16C24</v>
          </cell>
          <cell r="E256" t="str">
            <v>lamina en aluminio microperforada 1m x 2m de 1,5mm r6 y r10</v>
          </cell>
        </row>
        <row r="257">
          <cell r="D257" t="str">
            <v>16D11</v>
          </cell>
          <cell r="E257" t="str">
            <v xml:space="preserve">lamina colaborante en acero c22x2" </v>
          </cell>
        </row>
        <row r="258">
          <cell r="D258" t="str">
            <v>16D12</v>
          </cell>
          <cell r="E258" t="str">
            <v xml:space="preserve">lamina colaborante en acero c18x3" </v>
          </cell>
        </row>
        <row r="259">
          <cell r="D259" t="str">
            <v>16D13</v>
          </cell>
          <cell r="E259" t="str">
            <v xml:space="preserve">lamina colaborante en acero c20x2" </v>
          </cell>
        </row>
        <row r="260">
          <cell r="D260" t="str">
            <v>17111</v>
          </cell>
          <cell r="E260" t="str">
            <v>malla electrosoldada d50 2.35x6mt 11.52kg</v>
          </cell>
        </row>
        <row r="261">
          <cell r="D261" t="str">
            <v>17112</v>
          </cell>
          <cell r="E261" t="str">
            <v xml:space="preserve">malla electrosoldada d63 2.35x6mt 14.11kg </v>
          </cell>
        </row>
        <row r="262">
          <cell r="D262" t="str">
            <v>17113</v>
          </cell>
          <cell r="E262" t="str">
            <v>malla electrosoldada d84 2.35x6mt 18.809kg</v>
          </cell>
        </row>
        <row r="263">
          <cell r="D263" t="str">
            <v>17114</v>
          </cell>
          <cell r="E263" t="str">
            <v>malla electrosoldada d106 2.35x6mt 23.80kg</v>
          </cell>
        </row>
        <row r="264">
          <cell r="D264" t="str">
            <v>17115</v>
          </cell>
          <cell r="E264" t="str">
            <v>malla electrosoldada d131 2.35x6mt 29.26kg</v>
          </cell>
        </row>
        <row r="265">
          <cell r="D265" t="str">
            <v>17116</v>
          </cell>
          <cell r="E265" t="str">
            <v>malla electrosoldada d158 2.35x6mt 35.3529kg</v>
          </cell>
        </row>
        <row r="266">
          <cell r="D266" t="str">
            <v>17117</v>
          </cell>
          <cell r="E266" t="str">
            <v>malla electrosoldada d188 2.35x6mt 42.179kg</v>
          </cell>
        </row>
        <row r="267">
          <cell r="D267" t="str">
            <v>17118</v>
          </cell>
          <cell r="E267" t="str">
            <v>malla electrosoldada d221 2.35x6mt 49.399kg</v>
          </cell>
        </row>
        <row r="268">
          <cell r="D268" t="str">
            <v>17119</v>
          </cell>
          <cell r="E268" t="str">
            <v>malla electrosoldada d257 2.35x6mt 57.40kg</v>
          </cell>
        </row>
        <row r="269">
          <cell r="D269" t="str">
            <v>1711A</v>
          </cell>
          <cell r="E269" t="str">
            <v>malla electrosoldada d335 2.35x6mt 75.049kg</v>
          </cell>
        </row>
        <row r="270">
          <cell r="D270" t="str">
            <v>1711B</v>
          </cell>
          <cell r="E270" t="str">
            <v>malla electrosoldada m-385 codiacero</v>
          </cell>
        </row>
        <row r="271">
          <cell r="D271" t="str">
            <v>17121</v>
          </cell>
          <cell r="E271" t="str">
            <v>malla para gaviones 1x1x2</v>
          </cell>
        </row>
        <row r="272">
          <cell r="D272" t="str">
            <v>17131</v>
          </cell>
          <cell r="E272" t="str">
            <v>malla eslabonada con hueco 3x3 calibre 12</v>
          </cell>
        </row>
        <row r="273">
          <cell r="D273" t="str">
            <v>17161</v>
          </cell>
          <cell r="E273" t="str">
            <v>malla gallinero hueco 1-14" rollo 1.80x30.00m</v>
          </cell>
        </row>
        <row r="274">
          <cell r="D274" t="str">
            <v>17311</v>
          </cell>
          <cell r="E274" t="str">
            <v>tapete milliken ref. broadloom en rollo de 3.66m de ancho</v>
          </cell>
        </row>
        <row r="275">
          <cell r="D275" t="str">
            <v>17511</v>
          </cell>
          <cell r="E275" t="str">
            <v>tela verde cerramiento h: 2.10 m</v>
          </cell>
        </row>
        <row r="276">
          <cell r="D276" t="str">
            <v>17521</v>
          </cell>
          <cell r="E276" t="str">
            <v>malla de nylon para cerramiento canchas</v>
          </cell>
        </row>
        <row r="277">
          <cell r="D277" t="str">
            <v>17522</v>
          </cell>
          <cell r="E277" t="str">
            <v>atrapamalla para seguridad en nylon 8.5x8.5cm con soportes</v>
          </cell>
        </row>
        <row r="278">
          <cell r="D278" t="str">
            <v>17523</v>
          </cell>
          <cell r="E278" t="str">
            <v>malla polisombra</v>
          </cell>
        </row>
        <row r="279">
          <cell r="D279" t="str">
            <v>17611</v>
          </cell>
          <cell r="E279" t="str">
            <v>cinta teflon carrete azul</v>
          </cell>
        </row>
        <row r="280">
          <cell r="D280" t="str">
            <v>17631</v>
          </cell>
          <cell r="E280" t="str">
            <v>cinta de fibra de vidrio x 90m</v>
          </cell>
        </row>
        <row r="281">
          <cell r="D281" t="str">
            <v>17711</v>
          </cell>
          <cell r="E281" t="str">
            <v>estopa blanca 500gr</v>
          </cell>
        </row>
        <row r="282">
          <cell r="D282" t="str">
            <v>18113</v>
          </cell>
          <cell r="E282" t="str">
            <v>bloque 20x20x40 int/2per r13</v>
          </cell>
        </row>
        <row r="283">
          <cell r="D283" t="str">
            <v>18114</v>
          </cell>
          <cell r="E283" t="str">
            <v>bloque 15x20x40 r13 2p intermedio</v>
          </cell>
        </row>
        <row r="284">
          <cell r="D284" t="str">
            <v>18115</v>
          </cell>
          <cell r="E284" t="str">
            <v>bloque catalan 10x15x30 color blanco (color 3)</v>
          </cell>
        </row>
        <row r="285">
          <cell r="D285" t="str">
            <v>18117</v>
          </cell>
          <cell r="E285" t="str">
            <v>bloque catalan 10x15x30 color negro (color 1)</v>
          </cell>
        </row>
        <row r="286">
          <cell r="D286" t="str">
            <v>18118</v>
          </cell>
          <cell r="E286" t="str">
            <v>bloque 12x19x39</v>
          </cell>
        </row>
        <row r="287">
          <cell r="D287" t="str">
            <v>18119</v>
          </cell>
          <cell r="E287" t="str">
            <v>bloque catalan 10x15x30 color gris (color 0)</v>
          </cell>
        </row>
        <row r="288">
          <cell r="D288" t="str">
            <v>1811B</v>
          </cell>
          <cell r="E288" t="str">
            <v>bloque 8x20x40 gris 8,5 kg ntc 4076</v>
          </cell>
        </row>
        <row r="289">
          <cell r="D289" t="str">
            <v>1811C</v>
          </cell>
          <cell r="E289" t="str">
            <v>bloque 10x20x40 gris 10.7 kg ntc 4076</v>
          </cell>
        </row>
        <row r="290">
          <cell r="D290" t="str">
            <v>1811D</v>
          </cell>
          <cell r="E290" t="str">
            <v>bloque 12x20x40 13 mpa gris 12.2 kg ntc 4026</v>
          </cell>
        </row>
        <row r="291">
          <cell r="D291" t="str">
            <v>1811E</v>
          </cell>
          <cell r="E291" t="str">
            <v>bloque 12x20x40 10 mpa gris 12.2 kg ntc 4026</v>
          </cell>
        </row>
        <row r="292">
          <cell r="D292" t="str">
            <v>1811F</v>
          </cell>
          <cell r="E292" t="str">
            <v>bloque concreto CM15 de decoblok</v>
          </cell>
        </row>
        <row r="293">
          <cell r="D293" t="str">
            <v>1811G</v>
          </cell>
          <cell r="E293" t="str">
            <v>bloque 15x20x40 10 mpa gris 15.0 kg ntc 4026</v>
          </cell>
        </row>
        <row r="294">
          <cell r="D294" t="str">
            <v>1811H</v>
          </cell>
          <cell r="E294" t="str">
            <v>bloque col 20x20x40 gris 14.7 kg ntc 4026</v>
          </cell>
        </row>
        <row r="295">
          <cell r="D295" t="str">
            <v>1811I</v>
          </cell>
          <cell r="E295" t="str">
            <v>bloque col 20x20x40 rojo, negro, marron, chocolate, oliva, anticado y ocre 14.7kg ntc 4026</v>
          </cell>
        </row>
        <row r="296">
          <cell r="D296" t="str">
            <v>1811J</v>
          </cell>
          <cell r="E296" t="str">
            <v>bloque 20x20x40 10 mpa gris 16 kg ntc 4026</v>
          </cell>
        </row>
        <row r="297">
          <cell r="D297" t="str">
            <v>1811L</v>
          </cell>
          <cell r="E297" t="str">
            <v>bloque 20x20x40 13 mpa gris 16 kg ntc 4026</v>
          </cell>
        </row>
        <row r="298">
          <cell r="D298" t="str">
            <v>1811M</v>
          </cell>
          <cell r="E298" t="str">
            <v>bloque 12x19x39</v>
          </cell>
        </row>
        <row r="299">
          <cell r="D299" t="str">
            <v>1811N</v>
          </cell>
          <cell r="E299" t="str">
            <v>bloque 12x12x50 13 mpa arena ntc 4026</v>
          </cell>
        </row>
        <row r="300">
          <cell r="D300" t="str">
            <v>1811Ñ</v>
          </cell>
          <cell r="E300" t="str">
            <v>tolete 12x10x40 blanco</v>
          </cell>
        </row>
        <row r="301">
          <cell r="D301" t="str">
            <v>1811O</v>
          </cell>
          <cell r="E301" t="str">
            <v>catalan 15x10x30 gris</v>
          </cell>
        </row>
        <row r="302">
          <cell r="D302" t="str">
            <v>1811P</v>
          </cell>
          <cell r="E302" t="str">
            <v>catalan 15x10x30 negro, rojo, arena, anticado, marron, ocre, verde</v>
          </cell>
        </row>
        <row r="303">
          <cell r="D303" t="str">
            <v>1811Q</v>
          </cell>
          <cell r="E303" t="str">
            <v>catalan 15x10x30 salmon, amarillo, jaspeado</v>
          </cell>
        </row>
        <row r="304">
          <cell r="D304" t="str">
            <v>1811R</v>
          </cell>
          <cell r="E304" t="str">
            <v>catalan 15x10x30 blanco</v>
          </cell>
        </row>
        <row r="305">
          <cell r="D305" t="str">
            <v>1811S</v>
          </cell>
          <cell r="E305" t="str">
            <v>tolete 15x10x40 gris</v>
          </cell>
        </row>
        <row r="306">
          <cell r="D306" t="str">
            <v>1811T</v>
          </cell>
          <cell r="E306" t="str">
            <v>tolete 15x10x40 negro, rojo, arena, anticado, marron, ocre, verde</v>
          </cell>
        </row>
        <row r="307">
          <cell r="D307" t="str">
            <v>1811U</v>
          </cell>
          <cell r="E307" t="str">
            <v>tolete 12x10x40 salmon, amarillo, jaspeado</v>
          </cell>
        </row>
        <row r="308">
          <cell r="D308" t="str">
            <v>1811V</v>
          </cell>
          <cell r="E308" t="str">
            <v>bloque 15x20x40 R10 gris</v>
          </cell>
        </row>
        <row r="309">
          <cell r="D309" t="str">
            <v>1811W</v>
          </cell>
          <cell r="E309" t="str">
            <v>bloque 15x20x40 R13 gris</v>
          </cell>
        </row>
        <row r="310">
          <cell r="D310" t="str">
            <v>1811X</v>
          </cell>
          <cell r="E310" t="str">
            <v>bloque 20x20x40 R13 gris</v>
          </cell>
        </row>
        <row r="311">
          <cell r="D311" t="str">
            <v>1811Y</v>
          </cell>
          <cell r="E311" t="str">
            <v>bloque 10x20x40 R10 gris</v>
          </cell>
        </row>
        <row r="312">
          <cell r="D312" t="str">
            <v>1811Z</v>
          </cell>
          <cell r="E312" t="str">
            <v>bloque catalan tabique recortado 10x15x30 ivory 5.3 kg</v>
          </cell>
        </row>
        <row r="313">
          <cell r="D313" t="str">
            <v>18121</v>
          </cell>
          <cell r="E313" t="str">
            <v>bloque calado persiana 10x20x20</v>
          </cell>
        </row>
        <row r="314">
          <cell r="D314" t="str">
            <v>1812N</v>
          </cell>
          <cell r="E314" t="str">
            <v>chapa bloque 12x12x50 13 mpa arena ntc 4026</v>
          </cell>
        </row>
        <row r="315">
          <cell r="D315" t="str">
            <v>18211</v>
          </cell>
          <cell r="E315" t="str">
            <v xml:space="preserve">tolete 12x12x40 gris 8.5 kg ntc 4076 </v>
          </cell>
        </row>
        <row r="316">
          <cell r="D316" t="str">
            <v>18212</v>
          </cell>
          <cell r="E316" t="str">
            <v>catalan 3x10x30 gris 2.0 kg ntc 4076</v>
          </cell>
        </row>
        <row r="317">
          <cell r="D317" t="str">
            <v>18213</v>
          </cell>
          <cell r="E317" t="str">
            <v>tolete 12x12x40 color rojo, negro, marron, chocolate, oliva, anticado y ocre 8.5 kg ntc 4076</v>
          </cell>
        </row>
        <row r="318">
          <cell r="D318" t="str">
            <v>18214</v>
          </cell>
          <cell r="E318" t="str">
            <v>catalan 3x10x30 rojo, negro, marron, chocolate, oliva, anticado, ocre 2.0 kg ntc 4076</v>
          </cell>
        </row>
        <row r="319">
          <cell r="D319" t="str">
            <v>18215</v>
          </cell>
          <cell r="E319" t="str">
            <v>tolete 12x12x40 amarillo, champaña, salmon, jaspe, beige 8.5 kg ntc 4076</v>
          </cell>
        </row>
        <row r="320">
          <cell r="D320" t="str">
            <v>18216</v>
          </cell>
          <cell r="E320" t="str">
            <v>catalan 3x10x30 amarillo, champaña, salmon, jaspe, beige 2.0 kg ntc 4076</v>
          </cell>
        </row>
        <row r="321">
          <cell r="D321" t="str">
            <v>18217</v>
          </cell>
          <cell r="E321" t="str">
            <v>tolete 12x12x40 blanco, azul, verde 8.5 ntc 4076</v>
          </cell>
        </row>
        <row r="322">
          <cell r="D322" t="str">
            <v>18218</v>
          </cell>
          <cell r="E322" t="str">
            <v>catalan 3x10x30 blanco, azul, verde 2.0 kg ntc 4076</v>
          </cell>
        </row>
        <row r="323">
          <cell r="D323" t="str">
            <v>18219</v>
          </cell>
          <cell r="E323" t="str">
            <v>italiano 12x12x60 gris 12.3 kg ntc 4076</v>
          </cell>
        </row>
        <row r="324">
          <cell r="D324" t="str">
            <v>1821A</v>
          </cell>
          <cell r="E324" t="str">
            <v>tolete xl 3x10x40 gris 3.0 kg ntc 4076</v>
          </cell>
        </row>
        <row r="325">
          <cell r="D325" t="str">
            <v>1821B</v>
          </cell>
          <cell r="E325" t="str">
            <v>italiano 12x12x60 rojo, negro, marron, chocolate, oliva, anticado, ocre 12.3 kg ntc 4076</v>
          </cell>
        </row>
        <row r="326">
          <cell r="D326" t="str">
            <v>1821C</v>
          </cell>
          <cell r="E326" t="str">
            <v>tolete xl 3x10x40 rojo, negrom marron, chocolate, oliva, anticado, ocre 3.0 kg ntc 4076</v>
          </cell>
        </row>
        <row r="327">
          <cell r="D327" t="str">
            <v>1821D</v>
          </cell>
          <cell r="E327" t="str">
            <v>italiano 12x12x60 amarillo, champaña, salmon, jaspe, beige 12.3 kg ntc 4076</v>
          </cell>
        </row>
        <row r="328">
          <cell r="D328" t="str">
            <v>1821E</v>
          </cell>
          <cell r="E328" t="str">
            <v>tolete xl 3x10x40 amarillo, champaña, salmon, jaspe, beige 3.0 kg ntc 4076</v>
          </cell>
        </row>
        <row r="329">
          <cell r="D329" t="str">
            <v>1821F</v>
          </cell>
          <cell r="E329" t="str">
            <v>italiano 12x12x60 blanco, azul, verde 12.3 kg ntc 4076</v>
          </cell>
        </row>
        <row r="330">
          <cell r="D330" t="str">
            <v>1821G</v>
          </cell>
          <cell r="E330" t="str">
            <v>tolete xl 3x10x40 blanco, azul, verde 3.0 kg ntc 4076</v>
          </cell>
        </row>
        <row r="331">
          <cell r="D331" t="str">
            <v>1821H</v>
          </cell>
          <cell r="E331" t="str">
            <v>catalan 15x10x30 gris 5.0 kg ntc 4076</v>
          </cell>
        </row>
        <row r="332">
          <cell r="D332" t="str">
            <v>1821I</v>
          </cell>
          <cell r="E332" t="str">
            <v>catalan 15x10x30 rojo, negro, marron, chocolate, oliva, anticado y ocre 5.0 kg ntc 4076</v>
          </cell>
        </row>
        <row r="333">
          <cell r="D333" t="str">
            <v>1821J</v>
          </cell>
          <cell r="E333" t="str">
            <v>catalan 15x10x30 amarillo, champaña, salmon, jaspe, beige 5.0 kg ntc 4076</v>
          </cell>
        </row>
        <row r="334">
          <cell r="D334" t="str">
            <v>1821K</v>
          </cell>
          <cell r="E334" t="str">
            <v>catalan 15x10x30 blanco, azul, verde 5.0 kg ntc 4076</v>
          </cell>
        </row>
        <row r="335">
          <cell r="D335" t="str">
            <v>1821L</v>
          </cell>
          <cell r="E335" t="str">
            <v>tolete xl 15x10x40 gris 6 kg ntc 4076</v>
          </cell>
        </row>
        <row r="336">
          <cell r="D336" t="str">
            <v>1821M</v>
          </cell>
          <cell r="E336" t="str">
            <v>tolete xl 15x10x40 rojo, negro, marron, chocolate, oliva, anticado y ocre 6.0 kg ntc 4076</v>
          </cell>
        </row>
        <row r="337">
          <cell r="D337" t="str">
            <v>1821N</v>
          </cell>
          <cell r="E337" t="str">
            <v>tolete xl 15x10x40 amarillo, champaña, salmon, jaspe, beige 6.0 kg ntc 4076</v>
          </cell>
        </row>
        <row r="338">
          <cell r="D338" t="str">
            <v>1821Ñ</v>
          </cell>
          <cell r="E338" t="str">
            <v>tolete xl 15x10x40 blanco, azul, verde 6.0 kg ntc 4076</v>
          </cell>
        </row>
        <row r="339">
          <cell r="D339" t="str">
            <v>1821O</v>
          </cell>
          <cell r="E339" t="str">
            <v>bloque split 15x20x40 gris 15kg ntc 4076</v>
          </cell>
        </row>
        <row r="340">
          <cell r="D340" t="str">
            <v>18222</v>
          </cell>
          <cell r="E340" t="str">
            <v>adoquin tactil guia o alerta 20x20x6 rojo, negro, marron, chocolate, oliva, anticado, ocre 5.4 kg ntc 2017</v>
          </cell>
        </row>
        <row r="341">
          <cell r="D341" t="str">
            <v>18223</v>
          </cell>
          <cell r="E341" t="str">
            <v>adoquin tactil guia o alerta 20x20x6 blanco, azul, verde 5.4 kg ntc 2017</v>
          </cell>
        </row>
        <row r="342">
          <cell r="D342" t="str">
            <v>18224</v>
          </cell>
          <cell r="E342" t="str">
            <v>adoquin tactil guia o alerta 20x20x6 amarillo, champaña, salmon, jaspe, beige 5.4 kg ntc 2017</v>
          </cell>
        </row>
        <row r="343">
          <cell r="D343" t="str">
            <v>18225</v>
          </cell>
          <cell r="E343" t="str">
            <v>adoquin tactil guia o alerta 20x20x8 gris 7.4 kg ntc 2017</v>
          </cell>
        </row>
        <row r="344">
          <cell r="D344" t="str">
            <v>18226</v>
          </cell>
          <cell r="E344" t="str">
            <v>adoquin tactil guia o alerta 20x20x8 rojo, negro, marron, chocolate, oliva, anticado, ocre 7.4 kg ntc 2017</v>
          </cell>
        </row>
        <row r="345">
          <cell r="D345" t="str">
            <v>18227</v>
          </cell>
          <cell r="E345" t="str">
            <v>adoquin 10x20x6 gris 2.7 kg ntc 2017</v>
          </cell>
        </row>
        <row r="346">
          <cell r="D346" t="str">
            <v>18228</v>
          </cell>
          <cell r="E346" t="str">
            <v>adoquin 10x20x6 rojo, negro, marron, chocolate, oliva, anticado y ocre 2.7 kg ntc 2017</v>
          </cell>
        </row>
        <row r="347">
          <cell r="D347" t="str">
            <v>18229</v>
          </cell>
          <cell r="E347" t="str">
            <v>adoquin 10x20x6 amarillo, champaña, salmon, jaspe, beige 2.7 kg ntc 2017</v>
          </cell>
        </row>
        <row r="348">
          <cell r="D348" t="str">
            <v>1822A</v>
          </cell>
          <cell r="E348" t="str">
            <v>adoquin 10x20x6 blanco, azul, verde 2.7 kg ntc 2017</v>
          </cell>
        </row>
        <row r="349">
          <cell r="D349" t="str">
            <v>1822B</v>
          </cell>
          <cell r="E349" t="str">
            <v>adoquin 10x20x8 gris 3.7 kg ntc 2017</v>
          </cell>
        </row>
        <row r="350">
          <cell r="D350" t="str">
            <v>1822C</v>
          </cell>
          <cell r="E350" t="str">
            <v>adoquin 10x20x8 rojo, negro, marron, chcolate, oliva, anticado, ocre 3.7 kg ntc 2017</v>
          </cell>
        </row>
        <row r="351">
          <cell r="D351" t="str">
            <v>1822D</v>
          </cell>
          <cell r="E351" t="str">
            <v>adoquin 10x20x8 amarillo, champaña, salmon, jaspe, beige 3.7 kg ntc 2017</v>
          </cell>
        </row>
        <row r="352">
          <cell r="D352" t="str">
            <v>1822E</v>
          </cell>
          <cell r="E352" t="str">
            <v>adoquin 10x20x8 blanco, azul, verde 3.7 kg ntc 2017</v>
          </cell>
        </row>
        <row r="353">
          <cell r="D353" t="str">
            <v>1822F</v>
          </cell>
          <cell r="E353" t="str">
            <v>adoquin cuadrado A-20</v>
          </cell>
        </row>
        <row r="354">
          <cell r="D354" t="str">
            <v>1822G</v>
          </cell>
          <cell r="E354" t="str">
            <v>adoquin cuadrado 20x20x6 rojo, negro, marron, chocolate, oliva, anticado, ocre 5.4 kg ntc 2017</v>
          </cell>
        </row>
        <row r="355">
          <cell r="D355" t="str">
            <v>1822H</v>
          </cell>
          <cell r="E355" t="str">
            <v>adoquin cuadrado 20x20x6 amarillo, champaña, salmon, jaspe, beige 5.4 kg ntc 2017</v>
          </cell>
        </row>
        <row r="356">
          <cell r="D356" t="str">
            <v>1822I</v>
          </cell>
          <cell r="E356" t="str">
            <v>adoquin cuadrado 20x20x6 blanco, azul, verde 5.4 kg 2017</v>
          </cell>
        </row>
        <row r="357">
          <cell r="D357" t="str">
            <v>1822J</v>
          </cell>
          <cell r="E357" t="str">
            <v>adoquin peatonal 20x10x6 gris</v>
          </cell>
        </row>
        <row r="358">
          <cell r="D358" t="str">
            <v>1822K</v>
          </cell>
          <cell r="E358" t="str">
            <v>loseta peatonal tactil 40x40x6</v>
          </cell>
        </row>
        <row r="359">
          <cell r="D359" t="str">
            <v>1822L</v>
          </cell>
          <cell r="E359" t="str">
            <v>loseta prefabricada 220x30x6</v>
          </cell>
        </row>
        <row r="360">
          <cell r="D360" t="str">
            <v>1822M</v>
          </cell>
          <cell r="E360" t="str">
            <v>loseta tactil alerta 6x40x40 salmon, amarillo</v>
          </cell>
        </row>
        <row r="361">
          <cell r="D361" t="str">
            <v>1822N</v>
          </cell>
          <cell r="E361" t="str">
            <v>loseta tactil alerta 6x40x40 blanco</v>
          </cell>
        </row>
        <row r="362">
          <cell r="D362" t="str">
            <v>1822Ñ</v>
          </cell>
          <cell r="E362" t="str">
            <v>adoquin 8x10x20 salmon, amarillo</v>
          </cell>
        </row>
        <row r="363">
          <cell r="D363" t="str">
            <v>1822O</v>
          </cell>
          <cell r="E363" t="str">
            <v>adoquin 8x10x20 blanco</v>
          </cell>
        </row>
        <row r="364">
          <cell r="D364" t="str">
            <v>1822P</v>
          </cell>
          <cell r="E364" t="str">
            <v>loseta peatonal tactil 40x40x6 gris</v>
          </cell>
        </row>
        <row r="365">
          <cell r="D365" t="str">
            <v>1822Q</v>
          </cell>
          <cell r="E365" t="str">
            <v>adoquin 8x20x20 negro, rojo, arena, anticado, jaspeado, marron, ocre, verde</v>
          </cell>
        </row>
        <row r="366">
          <cell r="D366" t="str">
            <v>1822R</v>
          </cell>
          <cell r="E366" t="str">
            <v>loseta prefabricada 1.50x0.20x0.06m gris oscuro</v>
          </cell>
        </row>
        <row r="367">
          <cell r="D367" t="str">
            <v>1822S</v>
          </cell>
          <cell r="E367" t="str">
            <v>adoquin 8x20x20 salmon, amarillo</v>
          </cell>
        </row>
        <row r="368">
          <cell r="D368" t="str">
            <v>1822T</v>
          </cell>
          <cell r="E368" t="str">
            <v>loseta prefabricada 1.50x0.40x0.06m gris claro</v>
          </cell>
        </row>
        <row r="369">
          <cell r="D369" t="str">
            <v>1822U</v>
          </cell>
          <cell r="E369" t="str">
            <v>adoquin 8x20x20 blanco</v>
          </cell>
        </row>
        <row r="370">
          <cell r="D370" t="str">
            <v>1822V</v>
          </cell>
          <cell r="E370" t="str">
            <v>loseta prefabricada 0.90x0.32x0.06m gris claro</v>
          </cell>
        </row>
        <row r="371">
          <cell r="D371" t="str">
            <v>1822W</v>
          </cell>
          <cell r="E371" t="str">
            <v>adoquin tactil guia 6x20x20 gris</v>
          </cell>
        </row>
        <row r="372">
          <cell r="D372" t="str">
            <v>1822X</v>
          </cell>
          <cell r="E372" t="str">
            <v>adoquin tactil guia 6x20x20 negro, rojo, arena, anticado, jaspeado, marron, ocre, verde</v>
          </cell>
        </row>
        <row r="373">
          <cell r="D373" t="str">
            <v>1822Y</v>
          </cell>
          <cell r="E373" t="str">
            <v>adoquin tactil guia 6x20x20 salmon, amarillo</v>
          </cell>
        </row>
        <row r="374">
          <cell r="D374" t="str">
            <v>1822Z</v>
          </cell>
          <cell r="E374" t="str">
            <v>adoquin tactil guia 6x20x20 blanco</v>
          </cell>
        </row>
        <row r="375">
          <cell r="D375" t="str">
            <v>1823A</v>
          </cell>
          <cell r="E375" t="str">
            <v>adoquin 40x40x8 vehicular liso gris</v>
          </cell>
        </row>
        <row r="376">
          <cell r="D376" t="str">
            <v>1823B</v>
          </cell>
          <cell r="E376" t="str">
            <v>tablequin mix 65x12 y 65x20 de adoquinar</v>
          </cell>
        </row>
        <row r="377">
          <cell r="D377" t="str">
            <v>1823C</v>
          </cell>
          <cell r="E377" t="str">
            <v>natura gran formato 60x30 de adoquinar</v>
          </cell>
        </row>
        <row r="378">
          <cell r="D378" t="str">
            <v>18311</v>
          </cell>
          <cell r="E378" t="str">
            <v>tolete 15x10x40 salmon, amarillo, jaspeado</v>
          </cell>
        </row>
        <row r="379">
          <cell r="D379" t="str">
            <v>18312</v>
          </cell>
          <cell r="E379" t="str">
            <v xml:space="preserve">bloque 20x20x40 R13 gris </v>
          </cell>
        </row>
        <row r="380">
          <cell r="D380" t="str">
            <v>18313</v>
          </cell>
          <cell r="E380" t="str">
            <v>tolete 12x10x40 negro, rojo, arena, anticado, marron, ocre, verde</v>
          </cell>
        </row>
        <row r="381">
          <cell r="D381" t="str">
            <v>18314</v>
          </cell>
          <cell r="E381" t="str">
            <v xml:space="preserve">tolete 12x10x40 gris </v>
          </cell>
        </row>
        <row r="382">
          <cell r="D382" t="str">
            <v>18315</v>
          </cell>
          <cell r="E382" t="str">
            <v>bloque 12x20x40 R10 gris</v>
          </cell>
        </row>
        <row r="383">
          <cell r="D383" t="str">
            <v>18316</v>
          </cell>
          <cell r="E383" t="str">
            <v>bloque 10x20x40 R8 gris</v>
          </cell>
        </row>
        <row r="384">
          <cell r="D384" t="str">
            <v>18321</v>
          </cell>
          <cell r="E384" t="str">
            <v>adoquin cuadrado 20x20x8 gris 7.4 ntc 2017</v>
          </cell>
        </row>
        <row r="385">
          <cell r="D385" t="str">
            <v>18323</v>
          </cell>
          <cell r="E385" t="str">
            <v>adoquin 40X40X8 plano gris</v>
          </cell>
        </row>
        <row r="386">
          <cell r="D386" t="str">
            <v>18324</v>
          </cell>
          <cell r="E386" t="str">
            <v>adoquin cuadrado 20x20x8 amarilo, champaña, salmon, jaspe, beige 7.4 kg ntc 2017</v>
          </cell>
        </row>
        <row r="387">
          <cell r="D387" t="str">
            <v>18325</v>
          </cell>
          <cell r="E387" t="str">
            <v>adoquin cuadrado 20x20x8 rojo, negro, marron, chocolate, oliva, anticado, ocre 7.4 kg ntc 2017</v>
          </cell>
        </row>
        <row r="388">
          <cell r="D388" t="str">
            <v>18326</v>
          </cell>
          <cell r="E388" t="str">
            <v>adoquin cuadrado 20x20x8 blanco, azul, verde 7.4 kg ntc 2017</v>
          </cell>
        </row>
        <row r="389">
          <cell r="D389" t="str">
            <v>18327</v>
          </cell>
          <cell r="E389" t="str">
            <v>adoquin tactil guia o alerta 20x20x6 gris 5.4 kg ntc 2017</v>
          </cell>
        </row>
        <row r="390">
          <cell r="D390" t="str">
            <v>18328</v>
          </cell>
          <cell r="E390" t="str">
            <v>adoquin tactil guia o alerta 20x20x8 amarillo, champaña, salmon, jaspe, beige 7.4 kg ntc 2017</v>
          </cell>
        </row>
        <row r="391">
          <cell r="D391" t="str">
            <v>18329</v>
          </cell>
          <cell r="E391" t="str">
            <v>adoquin tactil guia o alerta 20x20x8 blanco, azul, verde 7.4 kg ntc 2017</v>
          </cell>
        </row>
        <row r="392">
          <cell r="D392" t="str">
            <v>1832A</v>
          </cell>
          <cell r="E392" t="str">
            <v>adoquin tactil guia 8x20x20 negro, rojo, arena, anticado, jaspeado, marron, ocre, verde</v>
          </cell>
        </row>
        <row r="393">
          <cell r="D393" t="str">
            <v>1832B</v>
          </cell>
          <cell r="E393" t="str">
            <v>adoquin tactil guia 8x20x20 gris</v>
          </cell>
        </row>
        <row r="394">
          <cell r="D394" t="str">
            <v>1832C</v>
          </cell>
          <cell r="E394" t="str">
            <v>adoquin tactil guia 8x20x20 blanco</v>
          </cell>
        </row>
        <row r="395">
          <cell r="D395" t="str">
            <v>1832D</v>
          </cell>
          <cell r="E395" t="str">
            <v>adoquin tactil guia 8x20x20 salmon, amarillo</v>
          </cell>
        </row>
        <row r="396">
          <cell r="D396" t="str">
            <v>1832E</v>
          </cell>
          <cell r="E396" t="str">
            <v>adoquin tactil alerta 6x20x20 negro, rojo, arena, anticado, jaspeado, marron, ocre, verde</v>
          </cell>
        </row>
        <row r="397">
          <cell r="D397" t="str">
            <v>1832F</v>
          </cell>
          <cell r="E397" t="str">
            <v>adoquin tactil alerta 6x20x20 salmon, amarillo</v>
          </cell>
        </row>
        <row r="398">
          <cell r="D398" t="str">
            <v>1832G</v>
          </cell>
          <cell r="E398" t="str">
            <v>adoquin tactil alerta 6x20x20 blanco</v>
          </cell>
        </row>
        <row r="399">
          <cell r="D399" t="str">
            <v>1832H</v>
          </cell>
          <cell r="E399" t="str">
            <v>adoquin tactil alerta 6x20x20 gris</v>
          </cell>
        </row>
        <row r="400">
          <cell r="D400" t="str">
            <v>1832I</v>
          </cell>
          <cell r="E400" t="str">
            <v>adoquin 20x20x6 plano gris</v>
          </cell>
        </row>
        <row r="401">
          <cell r="D401" t="str">
            <v>1832J</v>
          </cell>
          <cell r="E401" t="str">
            <v>loseta 6x40x40 gris</v>
          </cell>
        </row>
        <row r="402">
          <cell r="D402" t="str">
            <v>1832K</v>
          </cell>
          <cell r="E402" t="str">
            <v>adoquin 20x20x8 plano gris</v>
          </cell>
        </row>
        <row r="403">
          <cell r="D403" t="str">
            <v>1832L</v>
          </cell>
          <cell r="E403" t="str">
            <v>loseta 6x40x40 negro, rojo, arena, anticado, jaspeado, marron, ocre, verde</v>
          </cell>
        </row>
        <row r="404">
          <cell r="D404" t="str">
            <v>1832M</v>
          </cell>
          <cell r="E404" t="str">
            <v>loseta 6x40x40 salmon, amarillo</v>
          </cell>
        </row>
        <row r="405">
          <cell r="D405" t="str">
            <v>1832N</v>
          </cell>
          <cell r="E405" t="str">
            <v>adoquin 6x10x20 negro, rojo, arena, anticado, jaspeado, marron, ocare, verde</v>
          </cell>
        </row>
        <row r="406">
          <cell r="D406" t="str">
            <v>1832Ñ</v>
          </cell>
          <cell r="E406" t="str">
            <v>loseta 6x40x40 blanco</v>
          </cell>
        </row>
        <row r="407">
          <cell r="D407" t="str">
            <v>1832O</v>
          </cell>
          <cell r="E407" t="str">
            <v>adoquin 6x10x20 salmon, amarillo</v>
          </cell>
        </row>
        <row r="408">
          <cell r="D408" t="str">
            <v>1832P</v>
          </cell>
          <cell r="E408" t="str">
            <v>loseta tactil guia 6x40x40 gris</v>
          </cell>
        </row>
        <row r="409">
          <cell r="D409" t="str">
            <v>1832Q</v>
          </cell>
          <cell r="E409" t="str">
            <v>adoquin 6x10x20 blanco</v>
          </cell>
        </row>
        <row r="410">
          <cell r="D410" t="str">
            <v>1832R</v>
          </cell>
          <cell r="E410" t="str">
            <v>loseta tactil guia 6x40x40 negro, rojo, arena, anticado, jaspeado, marron, ocre, verde</v>
          </cell>
        </row>
        <row r="411">
          <cell r="D411" t="str">
            <v>1832S</v>
          </cell>
          <cell r="E411" t="str">
            <v>adoquin 6x20x20 negro, rojo, arena, anticado, jaspeado, marron, ocre, verde</v>
          </cell>
        </row>
        <row r="412">
          <cell r="D412" t="str">
            <v>1832T</v>
          </cell>
          <cell r="E412" t="str">
            <v>loseta tactil guia 6x40x40 salmon, amarillo</v>
          </cell>
        </row>
        <row r="413">
          <cell r="D413" t="str">
            <v>1832U</v>
          </cell>
          <cell r="E413" t="str">
            <v>adoquin 6x20x20 salmon, amarillo</v>
          </cell>
        </row>
        <row r="414">
          <cell r="D414" t="str">
            <v>1832V</v>
          </cell>
          <cell r="E414" t="str">
            <v>loseta tactil guia 6x40x40 blanco</v>
          </cell>
        </row>
        <row r="415">
          <cell r="D415" t="str">
            <v>1832W</v>
          </cell>
          <cell r="E415" t="str">
            <v>adoquin 6x20x20 blanco</v>
          </cell>
        </row>
        <row r="416">
          <cell r="D416" t="str">
            <v>1832X</v>
          </cell>
          <cell r="E416" t="str">
            <v>loseta tactil alerta 6x40x40 gris</v>
          </cell>
        </row>
        <row r="417">
          <cell r="D417" t="str">
            <v>1832Y</v>
          </cell>
          <cell r="E417" t="str">
            <v>adoquin 8x10x20 negro, rojo, arena, anticado, jaspeado, marron, ocre, verde</v>
          </cell>
        </row>
        <row r="418">
          <cell r="D418" t="str">
            <v>1832Z</v>
          </cell>
          <cell r="E418" t="str">
            <v>loseta tactil alerta 6x40x40 negro, rojo, arena, anticado, jaspeado, marron, ocre, verde</v>
          </cell>
        </row>
        <row r="419">
          <cell r="D419" t="str">
            <v>1833A</v>
          </cell>
          <cell r="E419" t="str">
            <v>loseta tactil guia 6x20x20 salmon, amarillo</v>
          </cell>
        </row>
        <row r="420">
          <cell r="D420" t="str">
            <v>18421</v>
          </cell>
          <cell r="E420" t="str">
            <v>adoquin 8x10x20 gris</v>
          </cell>
        </row>
        <row r="421">
          <cell r="D421" t="str">
            <v>18422</v>
          </cell>
          <cell r="E421" t="str">
            <v>loseta prefabricada 0.84x0.58x0.06m gris claro</v>
          </cell>
        </row>
        <row r="422">
          <cell r="D422" t="str">
            <v>18423</v>
          </cell>
          <cell r="E422" t="str">
            <v>gramoquin gris 23x23x8cm</v>
          </cell>
        </row>
        <row r="423">
          <cell r="D423" t="str">
            <v>18424</v>
          </cell>
          <cell r="E423" t="str">
            <v>loseta prefabricada en concreto 3x10x60 blanco</v>
          </cell>
        </row>
        <row r="424">
          <cell r="D424" t="str">
            <v>18425</v>
          </cell>
          <cell r="E424" t="str">
            <v>adoquin rectangular vehicular 5x10x20 arcilla</v>
          </cell>
        </row>
        <row r="425">
          <cell r="D425" t="str">
            <v>18426</v>
          </cell>
          <cell r="E425" t="str">
            <v>tableta piso pescadero</v>
          </cell>
        </row>
        <row r="426">
          <cell r="D426" t="str">
            <v>18427</v>
          </cell>
          <cell r="E426" t="str">
            <v>gramoquin gris 43x29x10cm</v>
          </cell>
        </row>
        <row r="427">
          <cell r="D427" t="str">
            <v>18511</v>
          </cell>
          <cell r="E427" t="str">
            <v>ladrillo rayado horizontal 9x20x40 ne</v>
          </cell>
        </row>
        <row r="428">
          <cell r="D428" t="str">
            <v>18512</v>
          </cell>
          <cell r="E428" t="str">
            <v>ladrillo rayado horizontal 9x20x40 liviano ne</v>
          </cell>
        </row>
        <row r="429">
          <cell r="D429" t="str">
            <v>18513</v>
          </cell>
          <cell r="E429" t="str">
            <v>ladrillo rayado horizontal 12x20x40 ne</v>
          </cell>
        </row>
        <row r="430">
          <cell r="D430" t="str">
            <v>18514</v>
          </cell>
          <cell r="E430" t="str">
            <v>ladrillo rayado horizontal 12x20x40 liviano ne</v>
          </cell>
        </row>
        <row r="431">
          <cell r="D431" t="str">
            <v>18515</v>
          </cell>
          <cell r="E431" t="str">
            <v>ladrillo rayado horizontal 15x20x40 ne</v>
          </cell>
        </row>
        <row r="432">
          <cell r="D432" t="str">
            <v>18516</v>
          </cell>
          <cell r="E432" t="str">
            <v>ladrillo rayado horizontal 15x20x40 liviano ne</v>
          </cell>
        </row>
        <row r="433">
          <cell r="D433" t="str">
            <v>18517</v>
          </cell>
          <cell r="E433" t="str">
            <v xml:space="preserve">ladrillo 10x20x40 perforacion horizontal </v>
          </cell>
        </row>
        <row r="434">
          <cell r="D434" t="str">
            <v>18518</v>
          </cell>
          <cell r="E434" t="str">
            <v>ladrillo 10x20x40 macizo</v>
          </cell>
        </row>
        <row r="435">
          <cell r="D435" t="str">
            <v>18519</v>
          </cell>
          <cell r="E435" t="str">
            <v>ladrillo farol 10x20x30 perforacion horizontal</v>
          </cell>
        </row>
        <row r="436">
          <cell r="D436" t="str">
            <v>1851A</v>
          </cell>
          <cell r="E436" t="str">
            <v>ladrillo rayado horizontal 8x20x40 ne</v>
          </cell>
        </row>
        <row r="437">
          <cell r="D437" t="str">
            <v>1851B</v>
          </cell>
          <cell r="E437" t="str">
            <v>ladrillo rayado vertical 9x20x40 e</v>
          </cell>
        </row>
        <row r="438">
          <cell r="D438" t="str">
            <v>1851C</v>
          </cell>
          <cell r="E438" t="str">
            <v xml:space="preserve">ladrillo rayado vertical 12x20x40 e </v>
          </cell>
        </row>
        <row r="439">
          <cell r="D439" t="str">
            <v>1851D</v>
          </cell>
          <cell r="E439" t="str">
            <v>ladrillo rayado vertical 15x20x40 e</v>
          </cell>
        </row>
        <row r="440">
          <cell r="D440" t="str">
            <v>1851E</v>
          </cell>
          <cell r="E440" t="str">
            <v>ladrillo rayado vertical 9x20x40 ne</v>
          </cell>
        </row>
        <row r="441">
          <cell r="D441" t="str">
            <v>1851F</v>
          </cell>
          <cell r="E441" t="str">
            <v>ladrillo rayado vertical 12x20x40 ne</v>
          </cell>
        </row>
        <row r="442">
          <cell r="D442" t="str">
            <v>1851G</v>
          </cell>
          <cell r="E442" t="str">
            <v>ladrillo rayado vertical 15x20x40 ne</v>
          </cell>
        </row>
        <row r="443">
          <cell r="D443" t="str">
            <v>1851H</v>
          </cell>
          <cell r="E443" t="str">
            <v>ladrillo liso horizontal #4 9x20x40 ne</v>
          </cell>
        </row>
        <row r="444">
          <cell r="D444" t="str">
            <v>1851I</v>
          </cell>
          <cell r="E444" t="str">
            <v>ladrillo rayado horizontal #5 12x20x33 ne</v>
          </cell>
        </row>
        <row r="445">
          <cell r="D445" t="str">
            <v>1851J</v>
          </cell>
          <cell r="E445" t="str">
            <v>ladrillo liso horizontal #6 15x20x40 ne</v>
          </cell>
        </row>
        <row r="446">
          <cell r="D446" t="str">
            <v>1851K</v>
          </cell>
          <cell r="E446" t="str">
            <v>ladrillo liso horizontal 8cm 8x20x40 ne</v>
          </cell>
        </row>
        <row r="447">
          <cell r="D447" t="str">
            <v>1851L</v>
          </cell>
          <cell r="E447" t="str">
            <v>ladrillo liso horizontal castellano 12x13x30 ne</v>
          </cell>
        </row>
        <row r="448">
          <cell r="D448" t="str">
            <v>1851M</v>
          </cell>
          <cell r="E448" t="str">
            <v>ladrillo liso horizontal catalan natural 10x15x30 ne</v>
          </cell>
        </row>
        <row r="449">
          <cell r="D449" t="str">
            <v>1851N</v>
          </cell>
          <cell r="E449" t="str">
            <v>ladrillo liso horizontal catalan palido 10x15x30 ne</v>
          </cell>
        </row>
        <row r="450">
          <cell r="D450" t="str">
            <v>1851Ñ</v>
          </cell>
          <cell r="E450" t="str">
            <v>ladrillo liso horizontal catalan moreno 10x15x30 ne</v>
          </cell>
        </row>
        <row r="451">
          <cell r="D451" t="str">
            <v>1851O</v>
          </cell>
          <cell r="E451" t="str">
            <v>ladrillo liso horizontal catalan corcho10x15x30 ne</v>
          </cell>
        </row>
        <row r="452">
          <cell r="D452" t="str">
            <v>1851P</v>
          </cell>
          <cell r="E452" t="str">
            <v>ladrillo liso horizontal catalan grande 10x15x40</v>
          </cell>
        </row>
        <row r="453">
          <cell r="D453" t="str">
            <v>1851Q</v>
          </cell>
          <cell r="E453" t="str">
            <v>ladrillo liso horizontal bocadillo 6x12x25 ne</v>
          </cell>
        </row>
        <row r="454">
          <cell r="D454" t="str">
            <v>1851R</v>
          </cell>
          <cell r="E454" t="str">
            <v>ladrillo liso horizontal bocadillo corcho 6x12x25 ne</v>
          </cell>
        </row>
        <row r="455">
          <cell r="D455" t="str">
            <v>1851S</v>
          </cell>
          <cell r="E455" t="str">
            <v>ladrillo liso horizontal bocadillo multiperforado 6x12x25 ne</v>
          </cell>
        </row>
        <row r="456">
          <cell r="D456" t="str">
            <v>1851T</v>
          </cell>
          <cell r="E456" t="str">
            <v>ladrillo liso horizontal milano natural 6x12x40 ne</v>
          </cell>
        </row>
        <row r="457">
          <cell r="D457" t="str">
            <v>1851U</v>
          </cell>
          <cell r="E457" t="str">
            <v>ladrillo liso horizontal milano palido 6x12x40 ne</v>
          </cell>
        </row>
        <row r="458">
          <cell r="D458" t="str">
            <v>1851V</v>
          </cell>
          <cell r="E458" t="str">
            <v>ladrillo liso horizontal milano moreno 6x12x40 ne</v>
          </cell>
        </row>
        <row r="459">
          <cell r="D459" t="str">
            <v>1851W</v>
          </cell>
          <cell r="E459" t="str">
            <v>ladrillo natural liso vertical bocadillo stiff 6x12x24 e</v>
          </cell>
        </row>
        <row r="460">
          <cell r="D460" t="str">
            <v>1851X</v>
          </cell>
          <cell r="E460" t="str">
            <v>ladrillo liso vertical bocadillo palido stiff 6x12x24 e</v>
          </cell>
        </row>
        <row r="461">
          <cell r="D461" t="str">
            <v>1851Y</v>
          </cell>
          <cell r="E461" t="str">
            <v>ladrillo liso vertical bocadillo moreno stiff 6x12x24 e</v>
          </cell>
        </row>
        <row r="462">
          <cell r="D462" t="str">
            <v>1851Z</v>
          </cell>
          <cell r="E462" t="str">
            <v>ladrillo liso vertical terminal bocadillo corcho 6x12x24 e</v>
          </cell>
        </row>
        <row r="463">
          <cell r="D463" t="str">
            <v>18520</v>
          </cell>
          <cell r="E463" t="str">
            <v>ladrillo farol 12x23x33 perforacion horizontal</v>
          </cell>
        </row>
        <row r="464">
          <cell r="D464" t="str">
            <v>18521</v>
          </cell>
          <cell r="E464" t="str">
            <v>ladrillo liso vertical terminal catalan esctuctural 10x15x30 e</v>
          </cell>
        </row>
        <row r="465">
          <cell r="D465" t="str">
            <v>18522</v>
          </cell>
          <cell r="E465" t="str">
            <v>ladrillo liso vertical terminal catalan palido stiff 10x15x30 e</v>
          </cell>
        </row>
        <row r="466">
          <cell r="D466" t="str">
            <v>18523</v>
          </cell>
          <cell r="E466" t="str">
            <v>ladrillo liso vertical terminal caralan moreno stiff 10x15x40</v>
          </cell>
        </row>
        <row r="467">
          <cell r="D467" t="str">
            <v>18524</v>
          </cell>
          <cell r="E467" t="str">
            <v>ladrllo liso vertical terminal bocadillo 6x12x24 ne</v>
          </cell>
        </row>
        <row r="468">
          <cell r="D468" t="str">
            <v>18525</v>
          </cell>
          <cell r="E468" t="str">
            <v>ladrillo liso vertical terminal catalan 10x15x30 ne</v>
          </cell>
        </row>
        <row r="469">
          <cell r="D469" t="str">
            <v>18526</v>
          </cell>
          <cell r="E469" t="str">
            <v>bloque prensado btc 15x20x40</v>
          </cell>
        </row>
        <row r="470">
          <cell r="D470" t="str">
            <v>185A1</v>
          </cell>
          <cell r="E470" t="str">
            <v>calado cuadro 10x20x20 ne</v>
          </cell>
        </row>
        <row r="471">
          <cell r="D471" t="str">
            <v>185A2</v>
          </cell>
          <cell r="E471" t="str">
            <v>calado cuadro 12x20x20 ne</v>
          </cell>
        </row>
        <row r="472">
          <cell r="D472" t="str">
            <v>185A3</v>
          </cell>
          <cell r="E472" t="str">
            <v>calado cuadro 15x20x20 ne</v>
          </cell>
        </row>
        <row r="473">
          <cell r="D473" t="str">
            <v>185C1</v>
          </cell>
          <cell r="E473" t="str">
            <v>chapa catalan extruida 2x10x30 ne</v>
          </cell>
        </row>
        <row r="474">
          <cell r="D474" t="str">
            <v>185C2</v>
          </cell>
          <cell r="E474" t="str">
            <v>chapa catalan palida 2x10x30 ne</v>
          </cell>
        </row>
        <row r="475">
          <cell r="D475" t="str">
            <v>185C3</v>
          </cell>
          <cell r="E475" t="str">
            <v>chapa bocadillo romano natural 2x10x30 ne</v>
          </cell>
        </row>
        <row r="476">
          <cell r="D476" t="str">
            <v>185C4</v>
          </cell>
          <cell r="E476" t="str">
            <v>chapa bocadillo romano palido 2x6x30 ne</v>
          </cell>
        </row>
        <row r="477">
          <cell r="D477" t="str">
            <v>185C5</v>
          </cell>
          <cell r="E477" t="str">
            <v>chapa bocadillo romano moreno 2x6x30</v>
          </cell>
        </row>
        <row r="478">
          <cell r="D478" t="str">
            <v>185C6</v>
          </cell>
          <cell r="E478" t="str">
            <v>chapa bocadillo natural 2x6x25 ne</v>
          </cell>
        </row>
        <row r="479">
          <cell r="D479" t="str">
            <v>185C7</v>
          </cell>
          <cell r="E479" t="str">
            <v>chapa bocadillo palido 2x6x25 ne</v>
          </cell>
        </row>
        <row r="480">
          <cell r="D480" t="str">
            <v>185C8</v>
          </cell>
          <cell r="E480" t="str">
            <v>chapa bocadillo moreno 2x6x25 ne</v>
          </cell>
        </row>
        <row r="481">
          <cell r="D481" t="str">
            <v>18811</v>
          </cell>
          <cell r="E481" t="str">
            <v>bordillo barrera 45x15x80 110 kg ntc 4109</v>
          </cell>
        </row>
        <row r="482">
          <cell r="D482" t="str">
            <v>18812</v>
          </cell>
          <cell r="E482" t="str">
            <v>prefabricado tipo "deck" 14.5x1x4.5 m gris</v>
          </cell>
        </row>
        <row r="483">
          <cell r="D483" t="str">
            <v>18813</v>
          </cell>
          <cell r="E483" t="str">
            <v>bordillo barrera recto prefabricado ficha A10</v>
          </cell>
        </row>
        <row r="484">
          <cell r="D484" t="str">
            <v>18814</v>
          </cell>
          <cell r="E484" t="str">
            <v>bordillo rectangular recto prefabricado ficha A80</v>
          </cell>
        </row>
        <row r="485">
          <cell r="D485" t="str">
            <v>18815</v>
          </cell>
          <cell r="E485" t="str">
            <v>cañuela prefabricada a-125</v>
          </cell>
        </row>
        <row r="486">
          <cell r="D486" t="str">
            <v>18816</v>
          </cell>
          <cell r="E486" t="str">
            <v>bordillo 35x15x80 82 kg ntc 4109</v>
          </cell>
        </row>
        <row r="487">
          <cell r="D487" t="str">
            <v>18817</v>
          </cell>
          <cell r="E487" t="str">
            <v>topellantas 15 X 70 X 16 cm pintado</v>
          </cell>
        </row>
        <row r="488">
          <cell r="D488" t="str">
            <v>18818</v>
          </cell>
          <cell r="E488" t="str">
            <v>bordillo rectangular recto 15 X 35 X 80 x87k</v>
          </cell>
        </row>
        <row r="489">
          <cell r="D489" t="str">
            <v>18819</v>
          </cell>
          <cell r="E489" t="str">
            <v>prefabricado tipo "deck" 14.5x1x4.5 m blanco</v>
          </cell>
        </row>
        <row r="490">
          <cell r="D490" t="str">
            <v>1881A</v>
          </cell>
          <cell r="E490" t="str">
            <v>prefabricado tipo "deck" 14.5x1x4.5 m arena</v>
          </cell>
        </row>
        <row r="491">
          <cell r="D491" t="str">
            <v>1881B</v>
          </cell>
          <cell r="E491" t="str">
            <v>prefabricado tipo "deck" 14.5x1x4.5 m ocre, amarillo</v>
          </cell>
        </row>
        <row r="492">
          <cell r="D492" t="str">
            <v>1881C</v>
          </cell>
          <cell r="E492" t="str">
            <v>prefabricado tipo "deck" 14.5x1x4.5 m rojo, negro, marron, anticado</v>
          </cell>
        </row>
        <row r="493">
          <cell r="D493" t="str">
            <v>1881D</v>
          </cell>
          <cell r="E493" t="str">
            <v>bordillo rectangular recto prefabricado ficha u50 - 15x35x80</v>
          </cell>
        </row>
        <row r="494">
          <cell r="D494" t="str">
            <v>1881E</v>
          </cell>
          <cell r="E494" t="str">
            <v>bordillo para rebaje p2 ficha u160 - 15x(35 - 40)x60</v>
          </cell>
        </row>
        <row r="495">
          <cell r="D495" t="str">
            <v>1881F</v>
          </cell>
          <cell r="E495" t="str">
            <v>bordillo para rebaje p4 ficha u160 - 15x(25 - 30)x60</v>
          </cell>
        </row>
        <row r="496">
          <cell r="D496" t="str">
            <v>1881G</v>
          </cell>
          <cell r="E496" t="str">
            <v>marco para alcorque 1.6x1.6m</v>
          </cell>
        </row>
        <row r="497">
          <cell r="D497" t="str">
            <v>1881H</v>
          </cell>
          <cell r="E497" t="str">
            <v>marco para alcorque u330 - 1.60x1.60</v>
          </cell>
        </row>
        <row r="498">
          <cell r="D498" t="str">
            <v>1881I</v>
          </cell>
          <cell r="E498" t="str">
            <v>bordillo barrera recto prefabricado ficha u10 - 15x45x80</v>
          </cell>
        </row>
        <row r="499">
          <cell r="D499" t="str">
            <v>1881J</v>
          </cell>
          <cell r="E499" t="str">
            <v>bordillo para rebaje p1 ficha u160 - 15x(40 - 45)x60</v>
          </cell>
        </row>
        <row r="500">
          <cell r="D500" t="str">
            <v>1881K</v>
          </cell>
          <cell r="E500" t="str">
            <v>bordillo para rebaje p3 ficha u160 - 15x(30 - 35)x60</v>
          </cell>
        </row>
        <row r="501">
          <cell r="D501" t="str">
            <v>1881L</v>
          </cell>
          <cell r="E501" t="str">
            <v>rejilla en concreto ficha u190 - 40x40x10</v>
          </cell>
        </row>
        <row r="502">
          <cell r="D502" t="str">
            <v>1881M</v>
          </cell>
          <cell r="E502" t="str">
            <v>topellantas prefabricado en concreto 0.60m</v>
          </cell>
        </row>
        <row r="503">
          <cell r="D503" t="str">
            <v>1881N</v>
          </cell>
          <cell r="E503" t="str">
            <v>cilindro camara 1.20 (ext. 0.20m)</v>
          </cell>
        </row>
        <row r="504">
          <cell r="D504" t="str">
            <v>1881Ñ</v>
          </cell>
          <cell r="E504" t="str">
            <v>topellantas prefabricado en concreto 170x30x12cm</v>
          </cell>
        </row>
        <row r="505">
          <cell r="D505" t="str">
            <v>1881O</v>
          </cell>
          <cell r="E505" t="str">
            <v>banca prefabricada circular</v>
          </cell>
        </row>
        <row r="506">
          <cell r="D506" t="str">
            <v>1881P</v>
          </cell>
          <cell r="E506" t="str">
            <v>banca prefabricada cubo</v>
          </cell>
        </row>
        <row r="507">
          <cell r="D507" t="str">
            <v>1881Q</v>
          </cell>
          <cell r="E507" t="str">
            <v>jardinera prefabricada</v>
          </cell>
        </row>
        <row r="508">
          <cell r="D508" t="str">
            <v>1881R</v>
          </cell>
          <cell r="E508" t="str">
            <v>rejilla prefabricada trafico liviano 40x40x6</v>
          </cell>
        </row>
        <row r="509">
          <cell r="D509" t="str">
            <v>18X11</v>
          </cell>
          <cell r="E509" t="str">
            <v>lavaescobas prefabricado grano trani 42x42x25 cm</v>
          </cell>
        </row>
        <row r="510">
          <cell r="D510" t="str">
            <v>18Z11</v>
          </cell>
          <cell r="E510" t="str">
            <v>telera de 0.90 x 1.35 m en madera comun</v>
          </cell>
        </row>
        <row r="511">
          <cell r="D511" t="str">
            <v>18Z12</v>
          </cell>
          <cell r="E511" t="str">
            <v>telera de 0.45 x 1.35 m en madera comun</v>
          </cell>
        </row>
        <row r="512">
          <cell r="D512" t="str">
            <v>18Z13</v>
          </cell>
          <cell r="E512" t="str">
            <v>cuadro en madera comun 4"x4" de 3m</v>
          </cell>
        </row>
        <row r="513">
          <cell r="D513" t="str">
            <v>18Z14</v>
          </cell>
          <cell r="E513" t="str">
            <v xml:space="preserve">can en madera comun 8"x2" de 3m </v>
          </cell>
        </row>
        <row r="514">
          <cell r="D514" t="str">
            <v>18Z15</v>
          </cell>
          <cell r="E514" t="str">
            <v>tabla madera comun 1 x 8" 3m</v>
          </cell>
        </row>
        <row r="515">
          <cell r="D515" t="str">
            <v>18Z16</v>
          </cell>
          <cell r="E515" t="str">
            <v>larguero madera comun 2"x4" de 3m</v>
          </cell>
        </row>
        <row r="516">
          <cell r="D516" t="str">
            <v>18Z17</v>
          </cell>
          <cell r="E516" t="str">
            <v>can de madera zunchado</v>
          </cell>
        </row>
        <row r="517">
          <cell r="D517" t="str">
            <v>18Z21</v>
          </cell>
          <cell r="E517" t="str">
            <v>larguero sapan 2"x4" de 3m</v>
          </cell>
        </row>
        <row r="518">
          <cell r="D518" t="str">
            <v>18Z31</v>
          </cell>
          <cell r="E518" t="str">
            <v>larguero abarco 2"x4" de 3m</v>
          </cell>
        </row>
        <row r="519">
          <cell r="D519" t="str">
            <v>18Z32</v>
          </cell>
          <cell r="E519" t="str">
            <v>larguero madera inmunizada 4cm x 8cm de 3m</v>
          </cell>
        </row>
        <row r="520">
          <cell r="D520" t="str">
            <v>19111</v>
          </cell>
          <cell r="E520" t="str">
            <v>cerraduras en divisiones de baños</v>
          </cell>
        </row>
        <row r="521">
          <cell r="D521" t="str">
            <v>19112</v>
          </cell>
          <cell r="E521" t="str">
            <v>cerraduras yale atlanta cromo</v>
          </cell>
        </row>
        <row r="522">
          <cell r="D522" t="str">
            <v>19113</v>
          </cell>
          <cell r="E522" t="str">
            <v>cerraduras de sobreponer ref.vf6plus marca vera</v>
          </cell>
        </row>
        <row r="523">
          <cell r="D523" t="str">
            <v>19114</v>
          </cell>
          <cell r="E523" t="str">
            <v>cerradura de manija de entrada steelock ref.177223</v>
          </cell>
        </row>
        <row r="524">
          <cell r="D524" t="str">
            <v>19115</v>
          </cell>
          <cell r="E524" t="str">
            <v>cerradura de manija de alcoba steelock ref.177224</v>
          </cell>
        </row>
        <row r="525">
          <cell r="D525" t="str">
            <v>19116</v>
          </cell>
          <cell r="E525" t="str">
            <v>cerradura de manija de baño steelock ref.177222</v>
          </cell>
        </row>
        <row r="526">
          <cell r="D526" t="str">
            <v>19117</v>
          </cell>
          <cell r="E526" t="str">
            <v>tope dr puerta magnatico vera ref.102399</v>
          </cell>
        </row>
        <row r="527">
          <cell r="D527" t="str">
            <v>19118</v>
          </cell>
          <cell r="E527" t="str">
            <v>gato hidraulico para puerta</v>
          </cell>
        </row>
        <row r="528">
          <cell r="D528" t="str">
            <v>19131</v>
          </cell>
          <cell r="E528" t="str">
            <v>barra antipanico 75 cm ivega</v>
          </cell>
        </row>
        <row r="529">
          <cell r="D529" t="str">
            <v>19132</v>
          </cell>
          <cell r="E529" t="str">
            <v>barra antipanico 220 cm ivega</v>
          </cell>
        </row>
        <row r="530">
          <cell r="D530" t="str">
            <v>1A112</v>
          </cell>
          <cell r="E530" t="str">
            <v>horno electrico compacto ref.he2485</v>
          </cell>
        </row>
        <row r="531">
          <cell r="D531" t="str">
            <v>1A113</v>
          </cell>
          <cell r="E531" t="str">
            <v>horno microondas de empotrar ref.hm8021</v>
          </cell>
        </row>
        <row r="532">
          <cell r="D532" t="str">
            <v>1A131</v>
          </cell>
          <cell r="E532" t="str">
            <v xml:space="preserve">campana extractora en inoxidable asento ref.as-c-60 </v>
          </cell>
        </row>
        <row r="533">
          <cell r="D533" t="str">
            <v>1A132</v>
          </cell>
          <cell r="E533" t="str">
            <v>campana extractora tipo isla ref.cx4883</v>
          </cell>
        </row>
        <row r="534">
          <cell r="D534" t="str">
            <v>1A211</v>
          </cell>
          <cell r="E534" t="str">
            <v>horno haceb electrico ref. as 6036</v>
          </cell>
        </row>
        <row r="535">
          <cell r="D535" t="str">
            <v>1A223</v>
          </cell>
          <cell r="E535" t="str">
            <v>cubierta de gas de 4 puestos 65x52 ref.sq6763</v>
          </cell>
        </row>
        <row r="536">
          <cell r="D536" t="str">
            <v>1A224</v>
          </cell>
          <cell r="E536" t="str">
            <v>cubierta mixta de 4 puestos 65x52 ref.sq6766</v>
          </cell>
        </row>
        <row r="537">
          <cell r="D537" t="str">
            <v>1A911</v>
          </cell>
          <cell r="E537" t="str">
            <v>instalaciones provisionales</v>
          </cell>
        </row>
        <row r="538">
          <cell r="D538" t="str">
            <v>1H117</v>
          </cell>
          <cell r="E538" t="str">
            <v>caja para valvula de gas en plastico</v>
          </cell>
        </row>
        <row r="539">
          <cell r="D539" t="str">
            <v>1H11H</v>
          </cell>
          <cell r="E539" t="str">
            <v>tornillo estandar no. 6x1"</v>
          </cell>
        </row>
        <row r="540">
          <cell r="D540" t="str">
            <v>1H11L</v>
          </cell>
          <cell r="E540" t="str">
            <v>hidrante tipo pedestal 2 salidas 3"</v>
          </cell>
        </row>
        <row r="541">
          <cell r="D541" t="str">
            <v>1H11M</v>
          </cell>
          <cell r="E541" t="str">
            <v>hidrante tipo pedestal 3 salidas 6"</v>
          </cell>
        </row>
        <row r="542">
          <cell r="D542" t="str">
            <v>1H11N</v>
          </cell>
          <cell r="E542" t="str">
            <v>valvula de guarda 3"</v>
          </cell>
        </row>
        <row r="543">
          <cell r="D543" t="str">
            <v>1H11Ñ</v>
          </cell>
          <cell r="E543" t="str">
            <v>valvula de guarda 6"</v>
          </cell>
        </row>
        <row r="544">
          <cell r="D544" t="str">
            <v>1H11O</v>
          </cell>
          <cell r="E544" t="str">
            <v>tuberia en acero calibre 10 norma astm - a795 para red contra incendios d= 150 mm (6")</v>
          </cell>
        </row>
        <row r="545">
          <cell r="D545" t="str">
            <v>1H11P</v>
          </cell>
          <cell r="E545" t="str">
            <v>tuberia en acero calibre 10 norma astm - a795 para red contra incendios d= 75 mm (3")</v>
          </cell>
        </row>
        <row r="546">
          <cell r="D546" t="str">
            <v>1H11Q</v>
          </cell>
          <cell r="E546" t="str">
            <v>valvula globo en acero ansi 150 de 6"</v>
          </cell>
        </row>
        <row r="547">
          <cell r="D547" t="str">
            <v>1H11R</v>
          </cell>
          <cell r="E547" t="str">
            <v>valvula de corte 6"</v>
          </cell>
        </row>
        <row r="548">
          <cell r="D548" t="str">
            <v>1H11S</v>
          </cell>
          <cell r="E548" t="str">
            <v>union dresser hd 6" (159mm a 181mm) r1</v>
          </cell>
        </row>
        <row r="549">
          <cell r="D549" t="str">
            <v>1H11T</v>
          </cell>
          <cell r="E549" t="str">
            <v>valvula de paso libre 6"</v>
          </cell>
        </row>
        <row r="550">
          <cell r="D550" t="str">
            <v>1H11U</v>
          </cell>
          <cell r="E550" t="str">
            <v>valvula cheque 6"</v>
          </cell>
        </row>
        <row r="551">
          <cell r="D551" t="str">
            <v>1H11V</v>
          </cell>
          <cell r="E551" t="str">
            <v>valvula globo en acero ansi 150 de 8"</v>
          </cell>
        </row>
        <row r="552">
          <cell r="D552" t="str">
            <v>1H11W</v>
          </cell>
          <cell r="E552" t="str">
            <v>valvula de corte 8"</v>
          </cell>
        </row>
        <row r="553">
          <cell r="D553" t="str">
            <v>1H11X</v>
          </cell>
          <cell r="E553" t="str">
            <v>union dresser 8"</v>
          </cell>
        </row>
        <row r="554">
          <cell r="D554" t="str">
            <v>1H11Y</v>
          </cell>
          <cell r="E554" t="str">
            <v>valvula de paso libre 8"</v>
          </cell>
        </row>
        <row r="555">
          <cell r="D555" t="str">
            <v>1H11Z</v>
          </cell>
          <cell r="E555" t="str">
            <v>valvula cheque 8"</v>
          </cell>
        </row>
        <row r="556">
          <cell r="D556" t="str">
            <v>1H121</v>
          </cell>
          <cell r="E556" t="str">
            <v>tapa metalica para valvula 20x20cm Ø1/2"</v>
          </cell>
        </row>
        <row r="557">
          <cell r="D557" t="str">
            <v>1H122</v>
          </cell>
          <cell r="E557" t="str">
            <v>sumidero tipo b, incluye rejilla.</v>
          </cell>
        </row>
        <row r="558">
          <cell r="D558" t="str">
            <v>1H123</v>
          </cell>
          <cell r="E558" t="str">
            <v>tuberia pvc novafort ø 33" (840 mm) de 6.5 m</v>
          </cell>
        </row>
        <row r="559">
          <cell r="D559" t="str">
            <v>1H124</v>
          </cell>
          <cell r="E559" t="str">
            <v>tuberia pvc novafort ø 36" (950 mm) de 6.5 m</v>
          </cell>
        </row>
        <row r="560">
          <cell r="D560" t="str">
            <v>1H125</v>
          </cell>
          <cell r="E560" t="str">
            <v xml:space="preserve">valvula con ventoda de purga de camara sencilla </v>
          </cell>
        </row>
        <row r="561">
          <cell r="D561" t="str">
            <v>1H126</v>
          </cell>
          <cell r="E561" t="str">
            <v>valvula con ventosa de purga de doble camara</v>
          </cell>
        </row>
        <row r="562">
          <cell r="D562" t="str">
            <v>1H127</v>
          </cell>
          <cell r="E562" t="str">
            <v>valvula de compuerta sello elastico jh ø 200mm (8")</v>
          </cell>
        </row>
        <row r="563">
          <cell r="D563" t="str">
            <v>1H128</v>
          </cell>
          <cell r="E563" t="str">
            <v>valvula de compuerta sello elastico jh ø 150mm (6")</v>
          </cell>
        </row>
        <row r="564">
          <cell r="D564" t="str">
            <v>1H129</v>
          </cell>
          <cell r="E564" t="str">
            <v>valvula ventosa purga sencilla de 75mm (3")</v>
          </cell>
        </row>
        <row r="565">
          <cell r="D565" t="str">
            <v>1H12A</v>
          </cell>
          <cell r="E565" t="str">
            <v>valvula ventosa purga doble camara de 75mm (3")</v>
          </cell>
        </row>
        <row r="566">
          <cell r="D566" t="str">
            <v>1H12C</v>
          </cell>
          <cell r="E566" t="str">
            <v>neopreno calibre 1/16 x 1.20 ancho</v>
          </cell>
        </row>
        <row r="567">
          <cell r="D567" t="str">
            <v>1H12E</v>
          </cell>
          <cell r="E567" t="str">
            <v>tuberia en pvc genfor 33" x 6.5 m</v>
          </cell>
        </row>
        <row r="568">
          <cell r="D568" t="str">
            <v>1H12F</v>
          </cell>
          <cell r="E568" t="str">
            <v>tuberia en pvc genfor 36" x 6.5 m</v>
          </cell>
        </row>
        <row r="569">
          <cell r="D569" t="str">
            <v>1H12G</v>
          </cell>
          <cell r="E569" t="str">
            <v>medidor acueducto 6"</v>
          </cell>
        </row>
        <row r="570">
          <cell r="D570" t="str">
            <v>1H12H</v>
          </cell>
          <cell r="E570" t="str">
            <v>medidor acueducto 8"</v>
          </cell>
        </row>
        <row r="571">
          <cell r="D571" t="str">
            <v>1H12I</v>
          </cell>
          <cell r="E571" t="str">
            <v>tapa metalica para valvula 20x20cm calibre 1/2"</v>
          </cell>
        </row>
        <row r="572">
          <cell r="D572" t="str">
            <v>1H12J</v>
          </cell>
          <cell r="E572" t="str">
            <v>tapa metalica para valvula 20x20cm calibre 1/4"</v>
          </cell>
        </row>
        <row r="573">
          <cell r="D573" t="str">
            <v>1H12K</v>
          </cell>
          <cell r="E573" t="str">
            <v>tee hd 200x200mm (8"x8")</v>
          </cell>
        </row>
        <row r="574">
          <cell r="D574" t="str">
            <v>1H12L</v>
          </cell>
          <cell r="E574" t="str">
            <v>tee hd 200x150mm (8"x6")</v>
          </cell>
        </row>
        <row r="575">
          <cell r="D575" t="str">
            <v>1H12M</v>
          </cell>
          <cell r="E575" t="str">
            <v>tee hd 150x150mm (6"x6")</v>
          </cell>
        </row>
        <row r="576">
          <cell r="D576" t="str">
            <v>1H12N</v>
          </cell>
          <cell r="E576" t="str">
            <v>tee hd 150x75mm (6"x3")</v>
          </cell>
        </row>
        <row r="577">
          <cell r="D577" t="str">
            <v>1H12Ñ</v>
          </cell>
          <cell r="E577" t="str">
            <v>union dresser 8"</v>
          </cell>
        </row>
        <row r="578">
          <cell r="D578" t="str">
            <v>1H12O</v>
          </cell>
          <cell r="E578" t="str">
            <v>tuberia pvc presion rde 21 de 2"</v>
          </cell>
        </row>
        <row r="579">
          <cell r="D579" t="str">
            <v>1H12P</v>
          </cell>
          <cell r="E579" t="str">
            <v>tuberia pvc presion rde 21 de 1"</v>
          </cell>
        </row>
        <row r="580">
          <cell r="D580" t="str">
            <v>1H12Q</v>
          </cell>
          <cell r="E580" t="str">
            <v>tuberia pvc presion rde 21 de 1 1/2"</v>
          </cell>
        </row>
        <row r="581">
          <cell r="D581" t="str">
            <v>1H12R</v>
          </cell>
          <cell r="E581" t="str">
            <v>tuberia pvc presion rde 13.5 de 1/2"</v>
          </cell>
        </row>
        <row r="582">
          <cell r="D582" t="str">
            <v>1H12S</v>
          </cell>
          <cell r="E582" t="str">
            <v>tapa para contador 30x35 norma epm</v>
          </cell>
        </row>
        <row r="583">
          <cell r="D583" t="str">
            <v>1H12T</v>
          </cell>
          <cell r="E583" t="str">
            <v>codo pvc presion rde 21 de 1 1/2"</v>
          </cell>
        </row>
        <row r="584">
          <cell r="D584" t="str">
            <v>1H12U</v>
          </cell>
          <cell r="E584" t="str">
            <v>codo pvc presion rde 21 de 1"</v>
          </cell>
        </row>
        <row r="585">
          <cell r="D585" t="str">
            <v>1H12V</v>
          </cell>
          <cell r="E585" t="str">
            <v>codo pvc presion rde 21 de 1/2"</v>
          </cell>
        </row>
        <row r="586">
          <cell r="D586" t="str">
            <v>1H12W</v>
          </cell>
          <cell r="E586" t="str">
            <v>union pvc de 2"</v>
          </cell>
        </row>
        <row r="587">
          <cell r="D587" t="str">
            <v>1H12X</v>
          </cell>
          <cell r="E587" t="str">
            <v>union pvc de 1 1/2"</v>
          </cell>
        </row>
        <row r="588">
          <cell r="D588" t="str">
            <v>1H12Y</v>
          </cell>
          <cell r="E588" t="str">
            <v>union pvc de 1"</v>
          </cell>
        </row>
        <row r="589">
          <cell r="D589" t="str">
            <v>1H12Z</v>
          </cell>
          <cell r="E589" t="str">
            <v>union pvc de 1/2"</v>
          </cell>
        </row>
        <row r="590">
          <cell r="D590" t="str">
            <v>1H131</v>
          </cell>
          <cell r="E590" t="str">
            <v>tee pvc de 2"</v>
          </cell>
        </row>
        <row r="591">
          <cell r="D591" t="str">
            <v>1H132</v>
          </cell>
          <cell r="E591" t="str">
            <v>tee pvc de 1 1/2"</v>
          </cell>
        </row>
        <row r="592">
          <cell r="D592" t="str">
            <v>1H133</v>
          </cell>
          <cell r="E592" t="str">
            <v>tee pvc de 1"</v>
          </cell>
        </row>
        <row r="593">
          <cell r="D593" t="str">
            <v>1H134</v>
          </cell>
          <cell r="E593" t="str">
            <v>tee pvc de 1/2"</v>
          </cell>
        </row>
        <row r="594">
          <cell r="D594" t="str">
            <v>1H135</v>
          </cell>
          <cell r="E594" t="str">
            <v>reduccion pvc 2"x1 1/2"</v>
          </cell>
        </row>
        <row r="595">
          <cell r="D595" t="str">
            <v>1H137</v>
          </cell>
          <cell r="E595" t="str">
            <v>reduccion pvc 1" x 1/2"</v>
          </cell>
        </row>
        <row r="596">
          <cell r="D596" t="str">
            <v>1H138</v>
          </cell>
          <cell r="E596" t="str">
            <v>pvc sanitaria de 2" de 6 m</v>
          </cell>
        </row>
        <row r="597">
          <cell r="D597" t="str">
            <v>1H139</v>
          </cell>
          <cell r="E597" t="str">
            <v>pvc sanitaria de 4" de 6 m</v>
          </cell>
        </row>
        <row r="598">
          <cell r="D598" t="str">
            <v>1H13A</v>
          </cell>
          <cell r="E598" t="str">
            <v>pvc sanitaria de 6" de 6 m</v>
          </cell>
        </row>
        <row r="599">
          <cell r="D599" t="str">
            <v>1H13B</v>
          </cell>
          <cell r="E599" t="str">
            <v>pvc ventilacion de Ø4" x 6m</v>
          </cell>
        </row>
        <row r="600">
          <cell r="D600" t="str">
            <v>1H13C</v>
          </cell>
          <cell r="E600" t="str">
            <v>pvc sanitaria de Ø8" x 6m</v>
          </cell>
        </row>
        <row r="601">
          <cell r="D601" t="str">
            <v>1H13D</v>
          </cell>
          <cell r="E601" t="str">
            <v>pvc ventilacion de Ø2" x 6m</v>
          </cell>
        </row>
        <row r="602">
          <cell r="D602" t="str">
            <v>1H13E</v>
          </cell>
          <cell r="E602" t="str">
            <v>medio codo Ø2"</v>
          </cell>
        </row>
        <row r="603">
          <cell r="D603" t="str">
            <v>1H13F</v>
          </cell>
          <cell r="E603" t="str">
            <v>medio codo Ø4"</v>
          </cell>
        </row>
        <row r="604">
          <cell r="D604" t="str">
            <v>1H13G</v>
          </cell>
          <cell r="E604" t="str">
            <v>yee de 2"</v>
          </cell>
        </row>
        <row r="605">
          <cell r="D605" t="str">
            <v>1H13H</v>
          </cell>
          <cell r="E605" t="str">
            <v>yee de 4"</v>
          </cell>
        </row>
        <row r="606">
          <cell r="D606" t="str">
            <v>1H13I</v>
          </cell>
          <cell r="E606" t="str">
            <v>yee de 6"</v>
          </cell>
        </row>
        <row r="607">
          <cell r="D607" t="str">
            <v>1H13J</v>
          </cell>
          <cell r="E607" t="str">
            <v>sifon de 2"</v>
          </cell>
        </row>
        <row r="608">
          <cell r="D608" t="str">
            <v>1H13K</v>
          </cell>
          <cell r="E608" t="str">
            <v>tuberia polietileno para gas 90mmx10m</v>
          </cell>
        </row>
        <row r="609">
          <cell r="D609" t="str">
            <v>1H13L</v>
          </cell>
          <cell r="E609" t="str">
            <v>tuberia polietilenos para gas 63mmx10m</v>
          </cell>
        </row>
        <row r="610">
          <cell r="D610" t="str">
            <v>1H13M</v>
          </cell>
          <cell r="E610" t="str">
            <v>tuberia polietileno para gas 32mmx10m</v>
          </cell>
        </row>
        <row r="611">
          <cell r="D611" t="str">
            <v>1H13N</v>
          </cell>
          <cell r="E611" t="str">
            <v>polivalvula en polietileno de 90mm</v>
          </cell>
        </row>
        <row r="612">
          <cell r="D612" t="str">
            <v>1H13Ñ</v>
          </cell>
          <cell r="E612" t="str">
            <v>polivalvula en polietileno de 63mm</v>
          </cell>
        </row>
        <row r="613">
          <cell r="D613" t="str">
            <v>1H13O</v>
          </cell>
          <cell r="E613" t="str">
            <v>polivalvula en polietileno de 32mm</v>
          </cell>
        </row>
        <row r="614">
          <cell r="D614" t="str">
            <v>1H13P</v>
          </cell>
          <cell r="E614" t="str">
            <v>cajas contador de acueducto ae 1/2" y ea 3/4"</v>
          </cell>
        </row>
        <row r="615">
          <cell r="D615" t="str">
            <v>1H13Q</v>
          </cell>
          <cell r="E615" t="str">
            <v>calados tipo persiana 10x19x20</v>
          </cell>
        </row>
        <row r="616">
          <cell r="D616" t="str">
            <v>1H13R</v>
          </cell>
          <cell r="E616" t="str">
            <v>calados tipo persiana 15x19x20</v>
          </cell>
        </row>
        <row r="617">
          <cell r="D617" t="str">
            <v>1H13S</v>
          </cell>
          <cell r="E617" t="str">
            <v>cilindro camara 1.20 (ext. 0.50m)</v>
          </cell>
        </row>
        <row r="618">
          <cell r="D618" t="str">
            <v>1H13T</v>
          </cell>
          <cell r="E618" t="str">
            <v>cilindro camara 1.20 (ext. 1.00m)</v>
          </cell>
        </row>
        <row r="619">
          <cell r="D619" t="str">
            <v>1H13U</v>
          </cell>
          <cell r="E619" t="str">
            <v>cilindro camara 1.50 (ext. 0.20m)</v>
          </cell>
        </row>
        <row r="620">
          <cell r="D620" t="str">
            <v>1H13V</v>
          </cell>
          <cell r="E620" t="str">
            <v>cilindro camara 1.50 (ext. 0.50m)</v>
          </cell>
        </row>
        <row r="621">
          <cell r="D621" t="str">
            <v>1H13W</v>
          </cell>
          <cell r="E621" t="str">
            <v>cilindro camara 1.50 (ext. 1.00m)</v>
          </cell>
        </row>
        <row r="622">
          <cell r="D622" t="str">
            <v>1H13X</v>
          </cell>
          <cell r="E622" t="str">
            <v>cono concentrico para camara de 1.20m</v>
          </cell>
        </row>
        <row r="623">
          <cell r="D623" t="str">
            <v>1H13Y</v>
          </cell>
          <cell r="E623" t="str">
            <v>cono concentrico para camara de 1.50m</v>
          </cell>
        </row>
        <row r="624">
          <cell r="D624" t="str">
            <v>1H13Z</v>
          </cell>
          <cell r="E624" t="str">
            <v>cuellos para camara</v>
          </cell>
        </row>
        <row r="625">
          <cell r="D625" t="str">
            <v>1H141</v>
          </cell>
          <cell r="E625" t="str">
            <v>tapa camara</v>
          </cell>
        </row>
        <row r="626">
          <cell r="D626" t="str">
            <v>1H142</v>
          </cell>
          <cell r="E626" t="str">
            <v>union empaque caucho 1.50</v>
          </cell>
        </row>
        <row r="627">
          <cell r="D627" t="str">
            <v>1H143</v>
          </cell>
          <cell r="E627" t="str">
            <v>union empaque caucho 1.20</v>
          </cell>
        </row>
        <row r="628">
          <cell r="D628" t="str">
            <v>1H144</v>
          </cell>
          <cell r="E628" t="str">
            <v>tapon polipropileno 90mm</v>
          </cell>
        </row>
        <row r="629">
          <cell r="D629" t="str">
            <v>1H145</v>
          </cell>
          <cell r="E629" t="str">
            <v>valvula p/libre cu de Ø2" red-white</v>
          </cell>
        </row>
        <row r="630">
          <cell r="D630" t="str">
            <v>1H146</v>
          </cell>
          <cell r="E630" t="str">
            <v>valvula p/libre cu de Ø11/2" red-white</v>
          </cell>
        </row>
        <row r="631">
          <cell r="D631" t="str">
            <v>1H147</v>
          </cell>
          <cell r="E631" t="str">
            <v>valvula p/libre cu de Ø1" red-white</v>
          </cell>
        </row>
        <row r="632">
          <cell r="D632" t="str">
            <v>1H148</v>
          </cell>
          <cell r="E632" t="str">
            <v>valvula p/libre cu de Ø1/2" red-white</v>
          </cell>
        </row>
        <row r="633">
          <cell r="D633" t="str">
            <v>1H149</v>
          </cell>
          <cell r="E633" t="str">
            <v>valvula de cheque cortina cu de 2" rw</v>
          </cell>
        </row>
        <row r="634">
          <cell r="D634" t="str">
            <v>1H14A</v>
          </cell>
          <cell r="E634" t="str">
            <v>valvula de cheque cortina cu de 11/2" rw</v>
          </cell>
        </row>
        <row r="635">
          <cell r="D635" t="str">
            <v>1H14B</v>
          </cell>
          <cell r="E635" t="str">
            <v>valvula de cheque cortina cu 1" rw</v>
          </cell>
        </row>
        <row r="636">
          <cell r="D636" t="str">
            <v>1H14C</v>
          </cell>
          <cell r="E636" t="str">
            <v>valvula de cheque cortina cu de 1/2" rw</v>
          </cell>
        </row>
        <row r="637">
          <cell r="D637" t="str">
            <v>1H14D</v>
          </cell>
          <cell r="E637" t="str">
            <v>medidor voloc. Chorro multiple tipo ee.pp.mm de 11/2"</v>
          </cell>
        </row>
        <row r="638">
          <cell r="D638" t="str">
            <v>1H14E</v>
          </cell>
          <cell r="E638" t="str">
            <v>valvula de cheque de 1/2"</v>
          </cell>
        </row>
        <row r="639">
          <cell r="D639" t="str">
            <v>1H14F</v>
          </cell>
          <cell r="E639" t="str">
            <v>union dresser de 1/2"</v>
          </cell>
        </row>
        <row r="640">
          <cell r="D640" t="str">
            <v>1H14G</v>
          </cell>
          <cell r="E640" t="str">
            <v>filltro de acueducto 1/2"</v>
          </cell>
        </row>
        <row r="641">
          <cell r="D641" t="str">
            <v>1H14H</v>
          </cell>
          <cell r="E641" t="str">
            <v xml:space="preserve">medidor de velocidad chorro multiple de 1" </v>
          </cell>
        </row>
        <row r="642">
          <cell r="D642" t="str">
            <v>1H14I</v>
          </cell>
          <cell r="E642" t="str">
            <v>codo pvc presion rde 21 de 2"</v>
          </cell>
        </row>
        <row r="643">
          <cell r="D643" t="str">
            <v>1H14J</v>
          </cell>
          <cell r="E643" t="str">
            <v>reduccion pvc 1 1/2" x 1"</v>
          </cell>
        </row>
        <row r="644">
          <cell r="D644" t="str">
            <v>1L111</v>
          </cell>
          <cell r="E644" t="str">
            <v>marco en madera 1.20x2.10m</v>
          </cell>
        </row>
        <row r="645">
          <cell r="D645" t="str">
            <v>1L279</v>
          </cell>
          <cell r="E645" t="str">
            <v>ala en madera con visor en vidrio 0.60x2.10m</v>
          </cell>
        </row>
        <row r="646">
          <cell r="D646" t="str">
            <v>1L6A1</v>
          </cell>
          <cell r="E646" t="str">
            <v>persiana en aluminio</v>
          </cell>
        </row>
        <row r="647">
          <cell r="D647" t="str">
            <v>1M</v>
          </cell>
          <cell r="E647" t="str">
            <v>meson en acero inoxidable tipo socoda</v>
          </cell>
        </row>
        <row r="648">
          <cell r="D648" t="str">
            <v>1MA11</v>
          </cell>
          <cell r="E648" t="str">
            <v>silla para aula brazo antipanico ref. d15 de compumuebles</v>
          </cell>
        </row>
        <row r="649">
          <cell r="D649" t="str">
            <v>1MA12</v>
          </cell>
          <cell r="E649" t="str">
            <v>silla ref. nova de inorca. mesa abatible, tapizado imitacion piel, accesorios portalibros y numeracion.</v>
          </cell>
        </row>
        <row r="650">
          <cell r="D650" t="str">
            <v>1MA13</v>
          </cell>
          <cell r="E650" t="str">
            <v>silla ref. avant max rocker de inorca. mesa abatible, tapizado imitacion piel, accesorios portavasos, portalibros y numeracion</v>
          </cell>
        </row>
        <row r="651">
          <cell r="D651" t="str">
            <v>1N111</v>
          </cell>
          <cell r="E651" t="str">
            <v>sanitario cyclone 4 tipo corona color blanco</v>
          </cell>
        </row>
        <row r="652">
          <cell r="D652" t="str">
            <v>1N112</v>
          </cell>
          <cell r="E652" t="str">
            <v>sanitario portento tipo corona color blanco</v>
          </cell>
        </row>
        <row r="653">
          <cell r="D653" t="str">
            <v>1N113</v>
          </cell>
          <cell r="E653" t="str">
            <v>taza adriatico corona blanco con griferia antivandalica</v>
          </cell>
        </row>
        <row r="654">
          <cell r="D654" t="str">
            <v>1N114</v>
          </cell>
          <cell r="E654" t="str">
            <v>taza baltico tipo corona color blanco</v>
          </cell>
        </row>
        <row r="655">
          <cell r="D655" t="str">
            <v>1N115</v>
          </cell>
          <cell r="E655" t="str">
            <v>sanitario color blanco ref.KS098BL534 Klipen</v>
          </cell>
        </row>
        <row r="656">
          <cell r="D656" t="str">
            <v>1N116</v>
          </cell>
          <cell r="E656" t="str">
            <v>sanitario avanti plus ref.302991271</v>
          </cell>
        </row>
        <row r="657">
          <cell r="D657" t="str">
            <v>1N117</v>
          </cell>
          <cell r="E657" t="str">
            <v>sanitario san giorgio Al. En Caja ref. 121361001</v>
          </cell>
        </row>
        <row r="658">
          <cell r="D658" t="str">
            <v>1N118</v>
          </cell>
          <cell r="E658" t="str">
            <v xml:space="preserve">taza adriatico alongado entrada posterior en caja ref 01319001 </v>
          </cell>
        </row>
        <row r="659">
          <cell r="D659" t="str">
            <v>1N119</v>
          </cell>
          <cell r="E659" t="str">
            <v>sanitario adriatico blanco</v>
          </cell>
        </row>
        <row r="660">
          <cell r="D660" t="str">
            <v>1N11A</v>
          </cell>
          <cell r="E660" t="str">
            <v>sanitario aquajet ref.0260401001 de corona</v>
          </cell>
        </row>
        <row r="661">
          <cell r="D661" t="str">
            <v>1N11B</v>
          </cell>
          <cell r="E661" t="str">
            <v>sanitario 1 pieza destiny elongado blanco ref.dl09bl034</v>
          </cell>
        </row>
        <row r="662">
          <cell r="D662" t="str">
            <v>1N11C</v>
          </cell>
          <cell r="E662" t="str">
            <v>sanitario trevi blanco ref.026321031</v>
          </cell>
        </row>
        <row r="663">
          <cell r="D663" t="str">
            <v>1N11D</v>
          </cell>
          <cell r="E663" t="str">
            <v>sanitario infantil kiddy blanco ref.501101001 con griferia y asiento</v>
          </cell>
        </row>
        <row r="664">
          <cell r="D664" t="str">
            <v>1N11E</v>
          </cell>
          <cell r="E664" t="str">
            <v>sanitario acuario blanco ref.302431001 con griferia y asiento</v>
          </cell>
        </row>
        <row r="665">
          <cell r="D665" t="str">
            <v>1N121</v>
          </cell>
          <cell r="E665" t="str">
            <v>lavamanos de colgar free de corona color blanco</v>
          </cell>
        </row>
        <row r="666">
          <cell r="D666" t="str">
            <v>1N122</v>
          </cell>
          <cell r="E666" t="str">
            <v>lavamanos ref san lorenzo de corona color blanco</v>
          </cell>
        </row>
        <row r="667">
          <cell r="D667" t="str">
            <v>1N123</v>
          </cell>
          <cell r="E667" t="str">
            <v>lavamanos de colgar ref milano de corona color blanco</v>
          </cell>
        </row>
        <row r="668">
          <cell r="D668" t="str">
            <v>1N124</v>
          </cell>
          <cell r="E668" t="str">
            <v>lavamanos esferico 32cm socoda con sifon y desague</v>
          </cell>
        </row>
        <row r="669">
          <cell r="D669" t="str">
            <v>1N125</v>
          </cell>
          <cell r="E669" t="str">
            <v>lavamanos base plana 42cm socoda con sifon y desague</v>
          </cell>
        </row>
        <row r="670">
          <cell r="D670" t="str">
            <v>1N126</v>
          </cell>
          <cell r="E670" t="str">
            <v>lavamanos avanti con ped. Ref. 422901601</v>
          </cell>
        </row>
        <row r="671">
          <cell r="D671" t="str">
            <v>1N127</v>
          </cell>
          <cell r="E671" t="str">
            <v>lavamanos manantial duo Ref. 074111031</v>
          </cell>
        </row>
        <row r="672">
          <cell r="D672" t="str">
            <v>1N128</v>
          </cell>
          <cell r="E672" t="str">
            <v>lavamanos san lorenzo pettit ref.019021001</v>
          </cell>
        </row>
        <row r="673">
          <cell r="D673" t="str">
            <v>1N129</v>
          </cell>
          <cell r="E673" t="str">
            <v>lavamanos institucional de colgar free incluye abastos, sifon, desague sencillo y kit de instalacion a muro ref.00389a001</v>
          </cell>
        </row>
        <row r="674">
          <cell r="D674" t="str">
            <v>1N12A</v>
          </cell>
          <cell r="E674" t="str">
            <v>lavamanos institucional de incrustar san loresnzo, incluyee abastos, sifon y desague sencillo</v>
          </cell>
        </row>
        <row r="675">
          <cell r="D675" t="str">
            <v>1N12B</v>
          </cell>
          <cell r="E675" t="str">
            <v>lavamanos de pedestal ref milano de corona color blanco</v>
          </cell>
        </row>
        <row r="676">
          <cell r="D676" t="str">
            <v>1N12C</v>
          </cell>
          <cell r="E676" t="str">
            <v>lavamanos vessel thalia blanco ref.ks08bl881</v>
          </cell>
        </row>
        <row r="677">
          <cell r="D677" t="str">
            <v>1N12D</v>
          </cell>
          <cell r="E677" t="str">
            <v>lavamanos vessel opalo blancothalia blanco ref.ks08bl649</v>
          </cell>
        </row>
        <row r="678">
          <cell r="D678" t="str">
            <v>1N12E</v>
          </cell>
          <cell r="E678" t="str">
            <v xml:space="preserve">lavamanos razionale con desagüe ref.014601001 </v>
          </cell>
        </row>
        <row r="679">
          <cell r="D679" t="str">
            <v>1N12F</v>
          </cell>
          <cell r="E679" t="str">
            <v>lavamanos enso con pedestal ref.503111001</v>
          </cell>
        </row>
        <row r="680">
          <cell r="D680" t="str">
            <v>1N12G</v>
          </cell>
          <cell r="E680" t="str">
            <v>lavamanos de colgar ref milano de corona color blanco</v>
          </cell>
        </row>
        <row r="681">
          <cell r="D681" t="str">
            <v>1N131</v>
          </cell>
          <cell r="E681" t="str">
            <v>orinal santa fe ref. 004011001</v>
          </cell>
        </row>
        <row r="682">
          <cell r="D682" t="str">
            <v>1N132</v>
          </cell>
          <cell r="E682" t="str">
            <v>orinal grande de mancesa</v>
          </cell>
        </row>
        <row r="683">
          <cell r="D683" t="str">
            <v>1N133</v>
          </cell>
          <cell r="E683" t="str">
            <v>orinal ref. gotta de corona + griferia fluxometro antivandalica push</v>
          </cell>
        </row>
        <row r="684">
          <cell r="D684" t="str">
            <v>1N134</v>
          </cell>
          <cell r="E684" t="str">
            <v>orinal para fluxometro santa fe con griferia anticandalica de push corona</v>
          </cell>
        </row>
        <row r="685">
          <cell r="D685" t="str">
            <v>1N135</v>
          </cell>
          <cell r="E685" t="str">
            <v>orinal corona ref. gotta blanco solo porcelana</v>
          </cell>
        </row>
        <row r="686">
          <cell r="D686" t="str">
            <v>1N136</v>
          </cell>
          <cell r="E686" t="str">
            <v>orinal para fluxometro ref. gota blanco con griferia de push antivndalica ref. c34 (combo institucional 34)</v>
          </cell>
        </row>
        <row r="687">
          <cell r="D687" t="str">
            <v>1N137</v>
          </cell>
          <cell r="E687" t="str">
            <v>orinal ref.gobi color blanco de helvex</v>
          </cell>
        </row>
        <row r="688">
          <cell r="D688" t="str">
            <v>1N138</v>
          </cell>
          <cell r="E688" t="str">
            <v>orinal sin agua con cartucho en caja</v>
          </cell>
        </row>
        <row r="689">
          <cell r="D689" t="str">
            <v>1N140</v>
          </cell>
          <cell r="E689" t="str">
            <v>orinal ref mediano de corona con griferia sencilla</v>
          </cell>
        </row>
        <row r="690">
          <cell r="D690" t="str">
            <v>1N141</v>
          </cell>
          <cell r="E690" t="str">
            <v>taza con acometida posterior tevi ref.028551001</v>
          </cell>
        </row>
        <row r="691">
          <cell r="D691" t="str">
            <v>1N142</v>
          </cell>
          <cell r="E691" t="str">
            <v>taza sanitario para fluxometro adriatico ref.013191001</v>
          </cell>
        </row>
        <row r="692">
          <cell r="D692" t="str">
            <v>1N143</v>
          </cell>
          <cell r="E692" t="str">
            <v>taza de sanitario fluxometro trevi + asiento sanitario institucional abierto blanco + griferia antivandalica de push grival ref. c1 (comobo institucuinal 1)</v>
          </cell>
        </row>
        <row r="693">
          <cell r="D693" t="str">
            <v>1N144</v>
          </cell>
          <cell r="E693" t="str">
            <v>sanitario nao 17 tzf-17 de helvex</v>
          </cell>
        </row>
        <row r="694">
          <cell r="D694" t="str">
            <v>1N161</v>
          </cell>
          <cell r="E694" t="str">
            <v>asiento sanitario institucional abierto ref. 0819020001</v>
          </cell>
        </row>
        <row r="695">
          <cell r="D695" t="str">
            <v>1N171</v>
          </cell>
          <cell r="E695" t="str">
            <v>griflex lavamanos</v>
          </cell>
        </row>
        <row r="696">
          <cell r="D696" t="str">
            <v>1N172</v>
          </cell>
          <cell r="E696" t="str">
            <v>desague y sifon para orinal</v>
          </cell>
        </row>
        <row r="697">
          <cell r="D697" t="str">
            <v>1N173</v>
          </cell>
          <cell r="E697" t="str">
            <v>grapas para orinal</v>
          </cell>
        </row>
        <row r="698">
          <cell r="D698" t="str">
            <v>1N175</v>
          </cell>
          <cell r="E698" t="str">
            <v>valvula de regulacion (abasto) 1/2" ref. 967400001</v>
          </cell>
        </row>
        <row r="699">
          <cell r="D699" t="str">
            <v>1N176</v>
          </cell>
          <cell r="E699" t="str">
            <v>semipedestal institucional ref free 203901001 de corona</v>
          </cell>
        </row>
        <row r="700">
          <cell r="D700" t="str">
            <v>1N177</v>
          </cell>
          <cell r="E700" t="str">
            <v>brazos mamposteria para lavamanos ref free 718030001 de corona</v>
          </cell>
        </row>
        <row r="701">
          <cell r="D701" t="str">
            <v>1N178</v>
          </cell>
          <cell r="E701" t="str">
            <v>abasto lavamanos ref.967350001</v>
          </cell>
        </row>
        <row r="702">
          <cell r="D702" t="str">
            <v>1N179</v>
          </cell>
          <cell r="E702" t="str">
            <v>abasto sanitario ref.967150001</v>
          </cell>
        </row>
        <row r="703">
          <cell r="D703" t="str">
            <v>1N181</v>
          </cell>
          <cell r="E703" t="str">
            <v>lavatraperos aqua mt ref. 1046060 de 40x35</v>
          </cell>
        </row>
        <row r="704">
          <cell r="D704" t="str">
            <v>1N191</v>
          </cell>
          <cell r="E704" t="str">
            <v>pozuelo mezclador socoda ref.230172</v>
          </cell>
        </row>
        <row r="705">
          <cell r="D705" t="str">
            <v>1N1A1</v>
          </cell>
          <cell r="E705" t="str">
            <v>lavadero Fibra de vidrio eco mt ref 1047282 de 46x51</v>
          </cell>
        </row>
        <row r="706">
          <cell r="D706" t="str">
            <v>1N1A2</v>
          </cell>
          <cell r="E706" t="str">
            <v>lavadero prefabricado granito pulido blanco</v>
          </cell>
        </row>
        <row r="707">
          <cell r="D707" t="str">
            <v>1N1A3</v>
          </cell>
          <cell r="E707" t="str">
            <v>murete de soporte prefabricado granito pulido blanco</v>
          </cell>
        </row>
        <row r="708">
          <cell r="D708" t="str">
            <v>1N1A4</v>
          </cell>
          <cell r="E708" t="str">
            <v>lavaescobas prefabricado granito pulido blanco</v>
          </cell>
        </row>
        <row r="709">
          <cell r="D709" t="str">
            <v>1N211</v>
          </cell>
          <cell r="E709" t="str">
            <v>toallero argolla cromo l85 ref.8560cr</v>
          </cell>
        </row>
        <row r="710">
          <cell r="D710" t="str">
            <v>1N212</v>
          </cell>
          <cell r="E710" t="str">
            <v>perchero cromo l85 ref.8554cr</v>
          </cell>
        </row>
        <row r="711">
          <cell r="D711" t="str">
            <v>1N213</v>
          </cell>
          <cell r="E711" t="str">
            <v>toallero barra cromo l85 ref.8518cr</v>
          </cell>
        </row>
        <row r="712">
          <cell r="D712" t="str">
            <v>1N214</v>
          </cell>
          <cell r="E712" t="str">
            <v>toallero argolla serie 3600</v>
          </cell>
        </row>
        <row r="713">
          <cell r="D713" t="str">
            <v>1N215</v>
          </cell>
          <cell r="E713" t="str">
            <v>perchero cromo serie 3600</v>
          </cell>
        </row>
        <row r="714">
          <cell r="D714" t="str">
            <v>1N216</v>
          </cell>
          <cell r="E714" t="str">
            <v>toallero barra serie 3600</v>
          </cell>
        </row>
        <row r="715">
          <cell r="D715" t="str">
            <v>1N217</v>
          </cell>
          <cell r="E715" t="str">
            <v>jabonera cromo serie 3600</v>
          </cell>
        </row>
        <row r="716">
          <cell r="D716" t="str">
            <v>1N218</v>
          </cell>
          <cell r="E716" t="str">
            <v>portarrollos sin tapa cromo serie 3600</v>
          </cell>
        </row>
        <row r="717">
          <cell r="D717" t="str">
            <v>1N219</v>
          </cell>
          <cell r="E717" t="str">
            <v>gancho sencillo premier acabado satinado ref. premier 15106</v>
          </cell>
        </row>
        <row r="718">
          <cell r="D718" t="str">
            <v>1N220</v>
          </cell>
          <cell r="E718" t="str">
            <v>porta rollo novo</v>
          </cell>
        </row>
        <row r="719">
          <cell r="D719" t="str">
            <v>1N221</v>
          </cell>
          <cell r="E719" t="str">
            <v>toallero barra novo</v>
          </cell>
        </row>
        <row r="720">
          <cell r="D720" t="str">
            <v>1N222</v>
          </cell>
          <cell r="E720" t="str">
            <v>toallero argolla novo</v>
          </cell>
        </row>
        <row r="721">
          <cell r="D721" t="str">
            <v>1N223</v>
          </cell>
          <cell r="E721" t="str">
            <v>jabonera barra novo</v>
          </cell>
        </row>
        <row r="722">
          <cell r="D722" t="str">
            <v>1N224</v>
          </cell>
          <cell r="E722" t="str">
            <v>jabonera ducha novo</v>
          </cell>
        </row>
        <row r="723">
          <cell r="D723" t="str">
            <v>1N231</v>
          </cell>
          <cell r="E723" t="str">
            <v>jabonera cromo l85 ref.8559cr</v>
          </cell>
        </row>
        <row r="724">
          <cell r="D724" t="str">
            <v>1N232</v>
          </cell>
          <cell r="E724" t="str">
            <v>toallero barra, meralico cromado, ref. 59-aa-89220</v>
          </cell>
        </row>
        <row r="725">
          <cell r="D725" t="str">
            <v>1N233</v>
          </cell>
          <cell r="E725" t="str">
            <v>combo accesorios alcala plastico cromado</v>
          </cell>
        </row>
        <row r="726">
          <cell r="D726" t="str">
            <v>1N234</v>
          </cell>
          <cell r="E726" t="str">
            <v>portarollo papel higienico ref. alcala de corona o equivalente</v>
          </cell>
        </row>
        <row r="727">
          <cell r="D727" t="str">
            <v>1N235</v>
          </cell>
          <cell r="E727" t="str">
            <v>jabonera de barra ref. alcala de corona o equivalente</v>
          </cell>
        </row>
        <row r="728">
          <cell r="D728" t="str">
            <v>1N236</v>
          </cell>
          <cell r="E728" t="str">
            <v>toallero barra ref. alcala de corona o equivalente</v>
          </cell>
        </row>
        <row r="729">
          <cell r="D729" t="str">
            <v>1N241</v>
          </cell>
          <cell r="E729" t="str">
            <v>basurera de paped en cubiculo ref.203305 socoda</v>
          </cell>
        </row>
        <row r="730">
          <cell r="D730" t="str">
            <v>1N261</v>
          </cell>
          <cell r="E730" t="str">
            <v>dispensadores de toallas de mano color blanco ref. 8302 de familia.</v>
          </cell>
        </row>
        <row r="731">
          <cell r="D731" t="str">
            <v>1N262</v>
          </cell>
          <cell r="E731" t="str">
            <v>dispensadores de toallas institucional de grival</v>
          </cell>
        </row>
        <row r="732">
          <cell r="D732" t="str">
            <v>1N263</v>
          </cell>
          <cell r="E732" t="str">
            <v>dispensadores de toallas de papel ref.706150001 de corona</v>
          </cell>
        </row>
        <row r="733">
          <cell r="D733" t="str">
            <v>1N264</v>
          </cell>
          <cell r="E733" t="str">
            <v>dispensadores de toallas de papel ref.214988 de socoda</v>
          </cell>
        </row>
        <row r="734">
          <cell r="D734" t="str">
            <v>1N271</v>
          </cell>
          <cell r="E734" t="str">
            <v>dispensadores de papel higienico jumbo color blanco ref. 8341 de familia.</v>
          </cell>
        </row>
        <row r="735">
          <cell r="D735" t="str">
            <v>1N273</v>
          </cell>
          <cell r="E735" t="str">
            <v>dispensadores de papel higienico ref. 8-aa-845 de accesorios y acabados</v>
          </cell>
        </row>
        <row r="736">
          <cell r="D736" t="str">
            <v>1N274</v>
          </cell>
          <cell r="E736" t="str">
            <v>dispensador de papel higienico ref. 214987 socoda</v>
          </cell>
        </row>
        <row r="737">
          <cell r="D737" t="str">
            <v>1N275</v>
          </cell>
          <cell r="E737" t="str">
            <v>porta rollo cromo l85 ref.8555cr</v>
          </cell>
        </row>
        <row r="738">
          <cell r="D738" t="str">
            <v>1N281</v>
          </cell>
          <cell r="E738" t="str">
            <v>dispensador de jabon en spray color blanco ref. 8107 de 800 ml de familia para lavamanos y duchas</v>
          </cell>
        </row>
        <row r="739">
          <cell r="D739" t="str">
            <v>1N282</v>
          </cell>
          <cell r="E739" t="str">
            <v>dispensador de jabon institucional de grival</v>
          </cell>
        </row>
        <row r="740">
          <cell r="D740" t="str">
            <v>1N283</v>
          </cell>
          <cell r="E740" t="str">
            <v>dispensador de jabon push ref. 706060001 de grival</v>
          </cell>
        </row>
        <row r="741">
          <cell r="D741" t="str">
            <v>1N284</v>
          </cell>
          <cell r="E741" t="str">
            <v>dispensador de jabon de manos ref. 214986</v>
          </cell>
        </row>
        <row r="742">
          <cell r="D742" t="str">
            <v>1N285</v>
          </cell>
          <cell r="E742" t="str">
            <v>dispensador de jabon ref. 8-aa-600</v>
          </cell>
        </row>
        <row r="743">
          <cell r="D743" t="str">
            <v>1N286</v>
          </cell>
          <cell r="E743" t="str">
            <v>dosificador de jabon liquido electronico de baterias con sensor ref. mb-1100</v>
          </cell>
        </row>
        <row r="744">
          <cell r="D744" t="str">
            <v>1N291</v>
          </cell>
          <cell r="E744" t="str">
            <v>papelera cilindrica 30 cm de socoda</v>
          </cell>
        </row>
        <row r="745">
          <cell r="D745" t="str">
            <v>1N292</v>
          </cell>
          <cell r="E745" t="str">
            <v>barra recta en acero inoxidable de 305 mm ref. b-305-s</v>
          </cell>
        </row>
        <row r="746">
          <cell r="D746" t="str">
            <v>1N293</v>
          </cell>
          <cell r="E746" t="str">
            <v>barra hockey satinada derecha de 810 mm x 350 mm en acero inoxidable ref. b-062-s</v>
          </cell>
        </row>
        <row r="747">
          <cell r="D747" t="str">
            <v>1N294</v>
          </cell>
          <cell r="E747" t="str">
            <v>barra de seguridad en acero inoxidable para baños discapacitados ref. 8-aa-506</v>
          </cell>
        </row>
        <row r="748">
          <cell r="D748" t="str">
            <v>1N295</v>
          </cell>
          <cell r="E748" t="str">
            <v>barra de seguridad en acero inoxidable para baños discapacitados ref. 8-aa-536</v>
          </cell>
        </row>
        <row r="749">
          <cell r="D749" t="str">
            <v>1N2A1</v>
          </cell>
          <cell r="E749" t="str">
            <v>barra fija discapacitados 30" de grival</v>
          </cell>
        </row>
        <row r="750">
          <cell r="D750" t="str">
            <v>1N2A2</v>
          </cell>
          <cell r="E750" t="str">
            <v>barra fija discapacitados 18" de grival</v>
          </cell>
        </row>
        <row r="751">
          <cell r="D751" t="str">
            <v>1N2A3</v>
          </cell>
          <cell r="E751" t="str">
            <v>barra retractil discapacitados tipo 13</v>
          </cell>
        </row>
        <row r="752">
          <cell r="D752" t="str">
            <v>1N2A4</v>
          </cell>
          <cell r="E752" t="str">
            <v>barra fija discapacitados type 15</v>
          </cell>
        </row>
        <row r="753">
          <cell r="D753" t="str">
            <v>1N2A5</v>
          </cell>
          <cell r="E753" t="str">
            <v>barra de seguridad para discapacitados en acero inoxidable acabado coro de 30" ref 706050001</v>
          </cell>
        </row>
        <row r="754">
          <cell r="D754" t="str">
            <v>1N2A6</v>
          </cell>
          <cell r="E754" t="str">
            <v>barra de seguridad para discapacitados a piso en acero inoxidable ref.219059 socoda</v>
          </cell>
        </row>
        <row r="755">
          <cell r="D755" t="str">
            <v>1N2A7</v>
          </cell>
          <cell r="E755" t="str">
            <v>pasamanos recto en acero inoxidable 81.3cm</v>
          </cell>
        </row>
        <row r="756">
          <cell r="D756" t="str">
            <v>1N2A8</v>
          </cell>
          <cell r="E756" t="str">
            <v>pasamanos recto en acero inoxidable 91.4cm</v>
          </cell>
        </row>
        <row r="757">
          <cell r="D757" t="str">
            <v>1N2B1</v>
          </cell>
          <cell r="E757" t="str">
            <v>secador de manos ref. 214989 socoda</v>
          </cell>
        </row>
        <row r="758">
          <cell r="D758" t="str">
            <v>1N2B2</v>
          </cell>
          <cell r="E758" t="str">
            <v>secador de manos con sensor electronico, en acero inoxidable ref. mb-1012-ai</v>
          </cell>
        </row>
        <row r="759">
          <cell r="D759" t="str">
            <v>1N2C1</v>
          </cell>
          <cell r="E759" t="str">
            <v>combo accesorios alegro en ceramica</v>
          </cell>
        </row>
        <row r="760">
          <cell r="D760" t="str">
            <v>1N2D1</v>
          </cell>
          <cell r="E760" t="str">
            <v>caja plastica para llave lavadora 13x15x8cm ref.17111</v>
          </cell>
        </row>
        <row r="761">
          <cell r="D761" t="str">
            <v>1N2D2</v>
          </cell>
          <cell r="E761" t="str">
            <v>caja plastica para valvula de gas ref. 518 firplak</v>
          </cell>
        </row>
        <row r="762">
          <cell r="D762" t="str">
            <v>1N311</v>
          </cell>
          <cell r="E762" t="str">
            <v>griferia antivandalica de push ref.751250001</v>
          </cell>
        </row>
        <row r="763">
          <cell r="D763" t="str">
            <v>1N321</v>
          </cell>
          <cell r="E763" t="str">
            <v>griferia de lavamanos electronica antivandalica de grival</v>
          </cell>
        </row>
        <row r="764">
          <cell r="D764" t="str">
            <v>1N322</v>
          </cell>
          <cell r="E764" t="str">
            <v>griferia lavamanos electronica con sensor infrarojo acabado cromo ref. 7060000001</v>
          </cell>
        </row>
        <row r="765">
          <cell r="D765" t="str">
            <v>1N323</v>
          </cell>
          <cell r="E765" t="str">
            <v>grifo de meson de push antivandalico de mesa referencia: 947120001 de corona</v>
          </cell>
        </row>
        <row r="766">
          <cell r="D766" t="str">
            <v>1N324</v>
          </cell>
          <cell r="E766" t="str">
            <v>griferia lavamanos momali ref. mb 7006</v>
          </cell>
        </row>
        <row r="767">
          <cell r="D767" t="str">
            <v>1N325</v>
          </cell>
          <cell r="E767" t="str">
            <v>griferia lavamanos antivandalica ref.dO00142006 docol</v>
          </cell>
        </row>
        <row r="768">
          <cell r="D768" t="str">
            <v>1N326</v>
          </cell>
          <cell r="E768" t="str">
            <v>griferia lavamanos de sensor cuello de ganso smart, incluye abastos ref.sm1000001</v>
          </cell>
        </row>
        <row r="769">
          <cell r="D769" t="str">
            <v>1N327</v>
          </cell>
          <cell r="E769" t="str">
            <v xml:space="preserve">griferia galaxia 4" </v>
          </cell>
        </row>
        <row r="770">
          <cell r="D770" t="str">
            <v>1N328</v>
          </cell>
          <cell r="E770" t="str">
            <v>mezclador lavamanos de muro con manija ma20013 momali ref.mm7111acr</v>
          </cell>
        </row>
        <row r="771">
          <cell r="D771" t="str">
            <v>1N329</v>
          </cell>
          <cell r="E771" t="str">
            <v>desague de clip con o sin reboso largo 30cm ref.mm55sl</v>
          </cell>
        </row>
        <row r="772">
          <cell r="D772" t="str">
            <v>1N32A</v>
          </cell>
          <cell r="E772" t="str">
            <v>griferia para lavamanos vera monocontrol</v>
          </cell>
        </row>
        <row r="773">
          <cell r="D773" t="str">
            <v>1N32B</v>
          </cell>
          <cell r="E773" t="str">
            <v>grifo de pared de push antivandalico referencia: 701320001 de corona</v>
          </cell>
        </row>
        <row r="774">
          <cell r="D774" t="str">
            <v>1N32C</v>
          </cell>
          <cell r="E774" t="str">
            <v>griferia lavamanos balta 4" palanca</v>
          </cell>
        </row>
        <row r="775">
          <cell r="D775" t="str">
            <v>1N330</v>
          </cell>
          <cell r="E775" t="str">
            <v>llave electronica tron de baterias para lavamanos ref. tron tv-399</v>
          </cell>
        </row>
        <row r="776">
          <cell r="D776" t="str">
            <v>1N331</v>
          </cell>
          <cell r="E776" t="str">
            <v>griferia lavamanos cuello bajo, mono control ref. 30-aa-s6700</v>
          </cell>
        </row>
        <row r="777">
          <cell r="D777" t="str">
            <v>1N332</v>
          </cell>
          <cell r="E777" t="str">
            <v>mezclador ducha novo corona</v>
          </cell>
        </row>
        <row r="778">
          <cell r="D778" t="str">
            <v>1N333</v>
          </cell>
          <cell r="E778" t="str">
            <v>lavaplatos malva corona</v>
          </cell>
        </row>
        <row r="779">
          <cell r="D779" t="str">
            <v>1N33A</v>
          </cell>
          <cell r="E779" t="str">
            <v>griferia lavamanos cambria ref. CB5000001</v>
          </cell>
        </row>
        <row r="780">
          <cell r="D780" t="str">
            <v>1N341</v>
          </cell>
          <cell r="E780" t="str">
            <v>griferia para ducha antivandalica de push ref. ca5000001 de grival</v>
          </cell>
        </row>
        <row r="781">
          <cell r="D781" t="str">
            <v>1N343</v>
          </cell>
          <cell r="E781" t="str">
            <v>griferia ducha momali ref. ma 2013</v>
          </cell>
        </row>
        <row r="782">
          <cell r="D782" t="str">
            <v>1N344</v>
          </cell>
          <cell r="E782" t="str">
            <v>griferia regadera ducha momali ref. sun 104a</v>
          </cell>
        </row>
        <row r="783">
          <cell r="D783" t="str">
            <v>1N345</v>
          </cell>
          <cell r="E783" t="str">
            <v>griferia para ducha tipo fenix</v>
          </cell>
        </row>
        <row r="784">
          <cell r="D784" t="str">
            <v>1N346</v>
          </cell>
          <cell r="E784" t="str">
            <v>ducha anti vandalica con regadera tubular acabado en cromo ref. 754000001</v>
          </cell>
        </row>
        <row r="785">
          <cell r="D785" t="str">
            <v>1N347</v>
          </cell>
          <cell r="E785" t="str">
            <v>griferia para duchas roble sencilla ref.or4100001</v>
          </cell>
        </row>
        <row r="786">
          <cell r="D786" t="str">
            <v>1N348</v>
          </cell>
          <cell r="E786" t="str">
            <v xml:space="preserve">mezclador galaxia dh sin regadera ssb 8" </v>
          </cell>
        </row>
        <row r="787">
          <cell r="D787" t="str">
            <v>1N349</v>
          </cell>
          <cell r="E787" t="str">
            <v>regadera veneciana ref.944200001</v>
          </cell>
        </row>
        <row r="788">
          <cell r="D788" t="str">
            <v>1N34A</v>
          </cell>
          <cell r="E788" t="str">
            <v>mezclador de ducha con escudo pequeño momali ref.mm7111mcr</v>
          </cell>
        </row>
        <row r="789">
          <cell r="D789" t="str">
            <v>1N34B</v>
          </cell>
          <cell r="E789" t="str">
            <v>regadera cuadrada 15 cm en cromo momali ref.sun104acr</v>
          </cell>
        </row>
        <row r="790">
          <cell r="D790" t="str">
            <v>1N34C</v>
          </cell>
          <cell r="E790" t="str">
            <v>brazo de techo de 10cm como momali ref.ma1013brcr</v>
          </cell>
        </row>
        <row r="791">
          <cell r="D791" t="str">
            <v>1N34D</v>
          </cell>
          <cell r="E791" t="str">
            <v>griferia para ducha vera con mezclador</v>
          </cell>
        </row>
        <row r="792">
          <cell r="D792" t="str">
            <v>1N34E</v>
          </cell>
          <cell r="E792" t="str">
            <v>griferia para ducha balta palanca</v>
          </cell>
        </row>
        <row r="793">
          <cell r="D793" t="str">
            <v>1N351</v>
          </cell>
          <cell r="E793" t="str">
            <v>llave cocina pesada cromada</v>
          </cell>
        </row>
        <row r="794">
          <cell r="D794" t="str">
            <v>1N352</v>
          </cell>
          <cell r="E794" t="str">
            <v>griferia de meson para lavamanos tipo dual tig de tecnigrifos</v>
          </cell>
        </row>
        <row r="795">
          <cell r="D795" t="str">
            <v>1N353</v>
          </cell>
          <cell r="E795" t="str">
            <v>griferia lavaplatos momali ref. mb 7004</v>
          </cell>
        </row>
        <row r="796">
          <cell r="D796" t="str">
            <v>1N354</v>
          </cell>
          <cell r="E796" t="str">
            <v>griferia para lavaplatos ref. flamingo de grival</v>
          </cell>
        </row>
        <row r="797">
          <cell r="D797" t="str">
            <v>1N355</v>
          </cell>
          <cell r="E797" t="str">
            <v>griferia para lavaplatos burdeos incluye abastos ref.585080001</v>
          </cell>
        </row>
        <row r="798">
          <cell r="D798" t="str">
            <v>1N356</v>
          </cell>
          <cell r="E798" t="str">
            <v>mono control cocina alto momali ref. m54148-036c</v>
          </cell>
        </row>
        <row r="799">
          <cell r="D799" t="str">
            <v>1N357</v>
          </cell>
          <cell r="E799" t="str">
            <v>llave lavadora cruceta 1/2"x3/4" cromo ref.797360001</v>
          </cell>
        </row>
        <row r="800">
          <cell r="D800" t="str">
            <v>1N358</v>
          </cell>
          <cell r="E800" t="str">
            <v>griferia de lavaplatos malva</v>
          </cell>
        </row>
        <row r="801">
          <cell r="D801" t="str">
            <v>1N359</v>
          </cell>
          <cell r="E801" t="str">
            <v>griferia lvp progresivo capri ref.ca 5000001 cromo</v>
          </cell>
        </row>
        <row r="802">
          <cell r="D802" t="str">
            <v>1N35A</v>
          </cell>
          <cell r="E802" t="str">
            <v>griferia lavaplatos balta palanca</v>
          </cell>
        </row>
        <row r="803">
          <cell r="D803" t="str">
            <v>1N361</v>
          </cell>
          <cell r="E803" t="str">
            <v>fluxometro orinal sensor ref. 706310001</v>
          </cell>
        </row>
        <row r="804">
          <cell r="D804" t="str">
            <v>1N371</v>
          </cell>
          <cell r="E804" t="str">
            <v>fluxometro sanitario flujo ajustable (palanca)</v>
          </cell>
        </row>
        <row r="805">
          <cell r="D805" t="str">
            <v>1N372</v>
          </cell>
          <cell r="E805" t="str">
            <v>fluxometro sanitario sensor ref. 706320001</v>
          </cell>
        </row>
        <row r="806">
          <cell r="D806" t="str">
            <v>1N373</v>
          </cell>
          <cell r="E806" t="str">
            <v>griferia push antivandalica para sanitario adriatico / baltico</v>
          </cell>
        </row>
        <row r="807">
          <cell r="D807" t="str">
            <v>1N374</v>
          </cell>
          <cell r="E807" t="str">
            <v>fluxometro orinal electronico con descarga de sensor y al tacto re. 706020001</v>
          </cell>
        </row>
        <row r="808">
          <cell r="D808" t="str">
            <v>1N375</v>
          </cell>
          <cell r="E808" t="str">
            <v>fluxometro para wc de pedal aparente. Entrada superior para spud de 32mm o 30mm de 4.8 lts por descarga ref 310-wc-4.8</v>
          </cell>
        </row>
        <row r="809">
          <cell r="D809" t="str">
            <v>1N381</v>
          </cell>
          <cell r="E809" t="str">
            <v>duchas lavaojos ref. 12-aa-7271 haws de accesorios y acabados. incluye todos los accesorios necesarios para su instalacion y correcto funcionamiento</v>
          </cell>
        </row>
        <row r="810">
          <cell r="D810" t="str">
            <v>1N382</v>
          </cell>
          <cell r="E810" t="str">
            <v>griferia cuello de cisne de sensor ref. 5-aa-tel5ggc-60 de toto</v>
          </cell>
        </row>
        <row r="811">
          <cell r="D811" t="str">
            <v>1N383</v>
          </cell>
          <cell r="E811" t="str">
            <v>griferia push antivandalica racor 3/4 ref. 947140001</v>
          </cell>
        </row>
        <row r="812">
          <cell r="D812" t="str">
            <v>1N384</v>
          </cell>
          <cell r="E812" t="str">
            <v xml:space="preserve">griferia orinal de pared tipo push ref.947130001 </v>
          </cell>
        </row>
        <row r="813">
          <cell r="D813" t="str">
            <v>1N385</v>
          </cell>
          <cell r="E813" t="str">
            <v>fluxometro para orinal de pedal aparente y entrada superior para spud de 19 mm ref. 410-19</v>
          </cell>
        </row>
        <row r="814">
          <cell r="D814" t="str">
            <v>1N391</v>
          </cell>
          <cell r="E814" t="str">
            <v>llave de cocina ext. Satin ref.380400001</v>
          </cell>
        </row>
        <row r="815">
          <cell r="D815" t="str">
            <v>1N3A1</v>
          </cell>
          <cell r="E815" t="str">
            <v>llave pesada de jardin cromada ref. 977200001</v>
          </cell>
        </row>
        <row r="816">
          <cell r="D816" t="str">
            <v>1N3A2</v>
          </cell>
          <cell r="E816" t="str">
            <v>llave pesada de jardin cromada economica</v>
          </cell>
        </row>
        <row r="817">
          <cell r="D817" t="str">
            <v>1N3B0</v>
          </cell>
          <cell r="E817" t="str">
            <v>coladera para baño tres cobas, con rejilla cuadrada (con sello hidraulico) evacua agua 40 litros por minuto ref. 1342-35-ch</v>
          </cell>
        </row>
        <row r="818">
          <cell r="D818" t="str">
            <v>1N3B1</v>
          </cell>
          <cell r="E818" t="str">
            <v>sifon botella</v>
          </cell>
        </row>
        <row r="819">
          <cell r="D819" t="str">
            <v>1N3B2</v>
          </cell>
          <cell r="E819" t="str">
            <v>rejilla granada en aluminio 3"</v>
          </cell>
        </row>
        <row r="820">
          <cell r="D820" t="str">
            <v>1N3B3</v>
          </cell>
          <cell r="E820" t="str">
            <v>rejilla granada en aluminio 4"</v>
          </cell>
        </row>
        <row r="821">
          <cell r="D821" t="str">
            <v>1N3B4</v>
          </cell>
          <cell r="E821" t="str">
            <v>rejilla redonda en acero para lavaescobas</v>
          </cell>
        </row>
        <row r="822">
          <cell r="D822" t="str">
            <v>1N3B5</v>
          </cell>
          <cell r="E822" t="str">
            <v>rejilla cuadrada en acero 7 x 7 cm</v>
          </cell>
        </row>
        <row r="823">
          <cell r="D823" t="str">
            <v>1N3B6</v>
          </cell>
          <cell r="E823" t="str">
            <v>rejilla de aluminio de 3"</v>
          </cell>
        </row>
        <row r="824">
          <cell r="D824" t="str">
            <v>1N3B7</v>
          </cell>
          <cell r="E824" t="str">
            <v>rejilla tipo a 30x30 acero a 36 1"x3/16" portante</v>
          </cell>
        </row>
        <row r="825">
          <cell r="D825" t="str">
            <v>1N3B8</v>
          </cell>
          <cell r="E825" t="str">
            <v>rejilla estructural troquelada tipo s</v>
          </cell>
        </row>
        <row r="826">
          <cell r="D826" t="str">
            <v>1N3B9</v>
          </cell>
          <cell r="E826" t="str">
            <v>rejilla ventilacion gas 15x15</v>
          </cell>
        </row>
        <row r="827">
          <cell r="D827" t="str">
            <v>1N3C1</v>
          </cell>
          <cell r="E827" t="str">
            <v>rejilla CAR 30x50 hierro fundido tr liviano colrejillas</v>
          </cell>
        </row>
        <row r="828">
          <cell r="D828" t="str">
            <v>1N3C2</v>
          </cell>
          <cell r="E828" t="str">
            <v>rejilla ventilacion 20x20 plastica</v>
          </cell>
        </row>
        <row r="829">
          <cell r="D829" t="str">
            <v>1N3C3</v>
          </cell>
          <cell r="E829" t="str">
            <v>rejilla CAR 40x100 cm</v>
          </cell>
        </row>
        <row r="830">
          <cell r="D830" t="str">
            <v>1N3C4</v>
          </cell>
          <cell r="E830" t="str">
            <v>rejilla piso contemporanea 10x10cm 1 1/2" x 3"</v>
          </cell>
        </row>
        <row r="831">
          <cell r="D831" t="str">
            <v>1N3C5</v>
          </cell>
          <cell r="E831" t="str">
            <v>rejilla redonda Anticucarachas - antiolor 1 1/2 - 4P Crom</v>
          </cell>
        </row>
        <row r="832">
          <cell r="D832" t="str">
            <v>1O11T</v>
          </cell>
          <cell r="E832" t="str">
            <v>emulsion asfaltica crl-0 ( 0.3 gl/m2)</v>
          </cell>
        </row>
        <row r="833">
          <cell r="D833" t="str">
            <v>1O121</v>
          </cell>
          <cell r="E833" t="str">
            <v>base asfaltica al 3% de asfalto, con asfalto 80-100, norma amva (1.800kg/m3)</v>
          </cell>
        </row>
        <row r="834">
          <cell r="D834" t="str">
            <v>1O122</v>
          </cell>
          <cell r="E834" t="str">
            <v>base asfaltica al 3% de asfalto, con asfalto 80-100, norma amva (1.800kg/m3)</v>
          </cell>
        </row>
        <row r="835">
          <cell r="D835" t="str">
            <v>1O125</v>
          </cell>
          <cell r="E835" t="str">
            <v>base asfaltica al 4% de asfalto, con asfalto 80-100, norma amva (1.800kg/m3)</v>
          </cell>
        </row>
        <row r="836">
          <cell r="D836" t="str">
            <v>1O126</v>
          </cell>
          <cell r="E836" t="str">
            <v>mezcla asfaltica tipo rodadura con asfalto 80-100, norma amva (1800kg/m3)</v>
          </cell>
        </row>
        <row r="837">
          <cell r="D837" t="str">
            <v>1O127</v>
          </cell>
          <cell r="E837" t="str">
            <v>mezcla asfaltica tipo rodadura con asfalto 80-100, norma amva (1800kg/m3)</v>
          </cell>
        </row>
        <row r="838">
          <cell r="D838" t="str">
            <v>1O128</v>
          </cell>
          <cell r="E838" t="str">
            <v>mezcla asfaltica tipo mdc-0, con asfalto 60-70, norma invias 2002 (1.800kg/m3)</v>
          </cell>
        </row>
        <row r="839">
          <cell r="D839" t="str">
            <v>1O129</v>
          </cell>
          <cell r="E839" t="str">
            <v>mezcla asfaltica tipo mdc-0, con asfalto 60-70, norma invias 2002 (1.800kg/m3)</v>
          </cell>
        </row>
        <row r="840">
          <cell r="D840" t="str">
            <v>1O12A</v>
          </cell>
          <cell r="E840" t="str">
            <v>mezcla asfaltica tipo mdc-1, con asfalto 60-70, normas invias 2007 (1.800kg/m3)</v>
          </cell>
        </row>
        <row r="841">
          <cell r="D841" t="str">
            <v>1O12B</v>
          </cell>
          <cell r="E841" t="str">
            <v>mezcla asfaltica tipo mdc-1, con asfalto 60-70, normas invias 2007 (1.800kg/m3)</v>
          </cell>
        </row>
        <row r="842">
          <cell r="D842" t="str">
            <v>1O12C</v>
          </cell>
          <cell r="E842" t="str">
            <v>mezcla asfaltica tipo mdc-2, con asfalto 60-70, norma invias 2007 (1.800kg/m3)</v>
          </cell>
        </row>
        <row r="843">
          <cell r="D843" t="str">
            <v>1O12D</v>
          </cell>
          <cell r="E843" t="str">
            <v>mezcla asfaltica tipo mdc-2, con asfalto 60-70, norma invias 2007 (1.800kg/m3)</v>
          </cell>
        </row>
        <row r="844">
          <cell r="D844" t="str">
            <v>1O12E</v>
          </cell>
          <cell r="E844" t="str">
            <v>mezcla asfaltica tipo mdc-3, con asfalto 60-70, norma invias 2007 (1.800kg/m3)</v>
          </cell>
        </row>
        <row r="845">
          <cell r="D845" t="str">
            <v>1O12F</v>
          </cell>
          <cell r="E845" t="str">
            <v>mezcla asfaltica tipo mdc-3, con asfalto 60-70, norma invias 2007 (1.800kg/m3)</v>
          </cell>
        </row>
        <row r="846">
          <cell r="D846" t="str">
            <v>1O12G</v>
          </cell>
          <cell r="E846" t="str">
            <v>mezcla asfaltica microaglomerado, con asfalto modificado tipo 3, norma invias 2007 (1.800kg/m3)</v>
          </cell>
        </row>
        <row r="847">
          <cell r="D847" t="str">
            <v>1O12Ñ</v>
          </cell>
          <cell r="E847" t="str">
            <v>mezcla drenante md-1, con asfalto modificado tipo 3, norma invias 2007 (1.800kg/m3)</v>
          </cell>
        </row>
        <row r="848">
          <cell r="D848" t="str">
            <v>1O12O</v>
          </cell>
          <cell r="E848" t="str">
            <v>mezcla drenante md-1, con asfalto modificado tipo 3, norma invias 2007 (1.800kg/m3)</v>
          </cell>
        </row>
        <row r="849">
          <cell r="D849" t="str">
            <v>1O12P</v>
          </cell>
          <cell r="E849" t="str">
            <v>mezcla msc-1, norma invias 2007 (1.800kg/m3)</v>
          </cell>
        </row>
        <row r="850">
          <cell r="D850" t="str">
            <v>1O12Q</v>
          </cell>
          <cell r="E850" t="str">
            <v>mezcla msc-1, norma invias 2007 (1.800kg/m3)</v>
          </cell>
        </row>
        <row r="851">
          <cell r="D851" t="str">
            <v>1O12R</v>
          </cell>
          <cell r="E851" t="str">
            <v>mezcla asfaltica mdc1</v>
          </cell>
        </row>
        <row r="852">
          <cell r="D852" t="str">
            <v>1O12S</v>
          </cell>
          <cell r="E852" t="str">
            <v>liga asfaltica</v>
          </cell>
        </row>
        <row r="853">
          <cell r="D853" t="str">
            <v>1O12T</v>
          </cell>
          <cell r="E853" t="str">
            <v>asfalto de liga crr-1 (0.4 k/m2)</v>
          </cell>
        </row>
        <row r="854">
          <cell r="D854" t="str">
            <v>1O12U</v>
          </cell>
          <cell r="E854" t="str">
            <v>mezcla asfaltica msc-2, norma invias 2007 (1.800kg/m3)</v>
          </cell>
        </row>
        <row r="855">
          <cell r="D855" t="str">
            <v>1O221</v>
          </cell>
          <cell r="E855" t="str">
            <v>tierra negra abonada</v>
          </cell>
        </row>
        <row r="856">
          <cell r="D856" t="str">
            <v>1O231</v>
          </cell>
          <cell r="E856" t="str">
            <v>abonos, fertilizantes, reguladores de humedad, micorrizas</v>
          </cell>
        </row>
        <row r="857">
          <cell r="D857" t="str">
            <v>1O241</v>
          </cell>
          <cell r="E857" t="str">
            <v>grosella - 2 a 3 m.</v>
          </cell>
        </row>
        <row r="858">
          <cell r="D858" t="str">
            <v>1O242</v>
          </cell>
          <cell r="E858" t="str">
            <v>azulina</v>
          </cell>
        </row>
        <row r="859">
          <cell r="D859" t="str">
            <v>1O243</v>
          </cell>
          <cell r="E859" t="str">
            <v>festuca</v>
          </cell>
        </row>
        <row r="860">
          <cell r="D860" t="str">
            <v>1O244</v>
          </cell>
          <cell r="E860" t="str">
            <v>coral</v>
          </cell>
        </row>
        <row r="861">
          <cell r="D861" t="str">
            <v>1O245</v>
          </cell>
          <cell r="E861" t="str">
            <v>carmin - 2 a 3 m.</v>
          </cell>
        </row>
        <row r="862">
          <cell r="D862" t="str">
            <v>1O246</v>
          </cell>
          <cell r="E862" t="str">
            <v>piñon de oreja - 2 a 3 m.</v>
          </cell>
        </row>
        <row r="863">
          <cell r="D863" t="str">
            <v>1O311</v>
          </cell>
          <cell r="E863" t="str">
            <v>gualanday - 2 a 3 m.</v>
          </cell>
        </row>
        <row r="864">
          <cell r="D864" t="str">
            <v>1O321</v>
          </cell>
          <cell r="E864" t="str">
            <v>carbonero zorro - 2 a 3 m.</v>
          </cell>
        </row>
        <row r="865">
          <cell r="D865" t="str">
            <v>1O331</v>
          </cell>
          <cell r="E865" t="str">
            <v>casco de vaca - 2 a 3 m.</v>
          </cell>
        </row>
        <row r="866">
          <cell r="D866" t="str">
            <v>1O341</v>
          </cell>
          <cell r="E866" t="str">
            <v>pero de agua - 2 a 3 m.</v>
          </cell>
        </row>
        <row r="867">
          <cell r="D867" t="str">
            <v>1O351</v>
          </cell>
          <cell r="E867" t="str">
            <v>flamboyan - 2 a 3 m.</v>
          </cell>
        </row>
        <row r="868">
          <cell r="D868" t="str">
            <v>1O361</v>
          </cell>
          <cell r="E868" t="str">
            <v>azuceno - 2 a 3 m.</v>
          </cell>
        </row>
        <row r="869">
          <cell r="D869" t="str">
            <v>1O371</v>
          </cell>
          <cell r="E869" t="str">
            <v>cerezo del gobernador - 2 a 3 m.</v>
          </cell>
        </row>
        <row r="870">
          <cell r="D870" t="str">
            <v>1O381</v>
          </cell>
          <cell r="E870" t="str">
            <v>frangipan - 2 a 3 m.</v>
          </cell>
        </row>
        <row r="871">
          <cell r="D871" t="str">
            <v>1O391</v>
          </cell>
          <cell r="E871" t="str">
            <v>habano - 2 a 3 m.</v>
          </cell>
        </row>
        <row r="872">
          <cell r="D872" t="str">
            <v>1O3A1</v>
          </cell>
          <cell r="E872" t="str">
            <v xml:space="preserve">cadmio - 2 a 3 m. </v>
          </cell>
        </row>
        <row r="873">
          <cell r="D873" t="str">
            <v>1O3C1</v>
          </cell>
          <cell r="E873" t="str">
            <v>palo bonito - 2 a 3 m.</v>
          </cell>
        </row>
        <row r="874">
          <cell r="D874" t="str">
            <v>1O3E1</v>
          </cell>
          <cell r="E874" t="str">
            <v>pomo - 2 a 3 m.</v>
          </cell>
        </row>
        <row r="875">
          <cell r="D875" t="str">
            <v>1O3F1</v>
          </cell>
          <cell r="E875" t="str">
            <v>cedro - 2 a 3 m.</v>
          </cell>
        </row>
        <row r="876">
          <cell r="D876" t="str">
            <v>1O3G1</v>
          </cell>
          <cell r="E876" t="str">
            <v>ceiba - 2 a 3 m.</v>
          </cell>
        </row>
        <row r="877">
          <cell r="D877" t="str">
            <v>1O3I1</v>
          </cell>
          <cell r="E877" t="str">
            <v>tambor - 2 a 3 m.</v>
          </cell>
        </row>
        <row r="878">
          <cell r="D878" t="str">
            <v>1O3J1</v>
          </cell>
          <cell r="E878" t="str">
            <v>saman - 2 a 3 m.</v>
          </cell>
        </row>
        <row r="879">
          <cell r="D879" t="str">
            <v>1O3K1</v>
          </cell>
          <cell r="E879" t="str">
            <v>tamarindo - 2 a 3 m.</v>
          </cell>
        </row>
        <row r="880">
          <cell r="D880" t="str">
            <v>1O3L1</v>
          </cell>
          <cell r="E880" t="str">
            <v>guayacan amarillo - 2 a 3 m.</v>
          </cell>
        </row>
        <row r="881">
          <cell r="D881" t="str">
            <v>1O3M1</v>
          </cell>
          <cell r="E881" t="str">
            <v>guayacan rosado - 2 a 3 m.</v>
          </cell>
        </row>
        <row r="882">
          <cell r="D882" t="str">
            <v>1O3N1</v>
          </cell>
          <cell r="E882" t="str">
            <v>vara santa - 2 a 3 m.</v>
          </cell>
        </row>
        <row r="883">
          <cell r="D883" t="str">
            <v>1O3O1</v>
          </cell>
          <cell r="E883" t="str">
            <v>caracoli - 2 a 3 m.</v>
          </cell>
        </row>
        <row r="884">
          <cell r="D884" t="str">
            <v>1O3P1</v>
          </cell>
          <cell r="E884" t="str">
            <v>tronador - 2 a 3 m.</v>
          </cell>
        </row>
        <row r="885">
          <cell r="D885" t="str">
            <v>1O3Q1</v>
          </cell>
          <cell r="E885" t="str">
            <v>madroño - 2 a 3 m.</v>
          </cell>
        </row>
        <row r="886">
          <cell r="D886" t="str">
            <v>1O3R1</v>
          </cell>
          <cell r="E886" t="str">
            <v>mamey - 2 a 3 m.</v>
          </cell>
        </row>
        <row r="887">
          <cell r="D887" t="str">
            <v>1O3S1</v>
          </cell>
          <cell r="E887" t="str">
            <v>framire - 2 a 3 m.</v>
          </cell>
        </row>
        <row r="888">
          <cell r="D888" t="str">
            <v>1O3T1</v>
          </cell>
          <cell r="E888" t="str">
            <v>caimito - 2 a 3 m.</v>
          </cell>
        </row>
        <row r="889">
          <cell r="D889" t="str">
            <v>1O3U1</v>
          </cell>
          <cell r="E889" t="str">
            <v>mamon - 2 a 3 m.</v>
          </cell>
        </row>
        <row r="890">
          <cell r="D890" t="str">
            <v>1O3V1</v>
          </cell>
          <cell r="E890" t="str">
            <v>flor de reina - 2 a 3 m.</v>
          </cell>
        </row>
        <row r="891">
          <cell r="D891" t="str">
            <v>1O3W1</v>
          </cell>
          <cell r="E891" t="str">
            <v>acacia amarilla - 2 a 3 m.</v>
          </cell>
        </row>
        <row r="892">
          <cell r="D892" t="str">
            <v>1O3X1</v>
          </cell>
          <cell r="E892" t="str">
            <v>achiote - 2 a 3 m.</v>
          </cell>
        </row>
        <row r="893">
          <cell r="D893" t="str">
            <v>1O3Y1</v>
          </cell>
          <cell r="E893" t="str">
            <v>lluvia de oro - 2 a 3 m.</v>
          </cell>
        </row>
        <row r="894">
          <cell r="D894" t="str">
            <v>1O3Z1</v>
          </cell>
          <cell r="E894" t="str">
            <v>cheflera - 2 a 3 m.</v>
          </cell>
        </row>
        <row r="895">
          <cell r="D895" t="str">
            <v>1O411</v>
          </cell>
          <cell r="E895" t="str">
            <v>bolardo en hierro fundido tipo edu para colocar sobre concreto 60x14cm</v>
          </cell>
        </row>
        <row r="896">
          <cell r="D896" t="str">
            <v>1O412</v>
          </cell>
          <cell r="E896" t="str">
            <v xml:space="preserve">bolardo en hierro fundido edu 90 (incluye 30cm para enterrar)x14 cm </v>
          </cell>
        </row>
        <row r="897">
          <cell r="D897" t="str">
            <v>1O413</v>
          </cell>
          <cell r="E897" t="str">
            <v>bolardo en hierro fundido idu</v>
          </cell>
        </row>
        <row r="898">
          <cell r="D898" t="str">
            <v>1O421</v>
          </cell>
          <cell r="E898" t="str">
            <v>totem triangular 0.7x2.3 m</v>
          </cell>
        </row>
        <row r="899">
          <cell r="D899" t="str">
            <v>1O422</v>
          </cell>
          <cell r="E899" t="str">
            <v>totem cuadrado 0.5x2.3 m</v>
          </cell>
        </row>
        <row r="900">
          <cell r="D900" t="str">
            <v>1O431</v>
          </cell>
          <cell r="E900" t="str">
            <v>basurera medellin socoda</v>
          </cell>
        </row>
        <row r="901">
          <cell r="D901" t="str">
            <v>1O432</v>
          </cell>
          <cell r="E901" t="str">
            <v>banca m-31</v>
          </cell>
        </row>
        <row r="902">
          <cell r="D902" t="str">
            <v>1O433</v>
          </cell>
          <cell r="E902" t="str">
            <v>basurera m-120</v>
          </cell>
        </row>
        <row r="903">
          <cell r="D903" t="str">
            <v>1PV11</v>
          </cell>
          <cell r="E903" t="str">
            <v>tuberia pvcp ø 6" rde 21 (150 mm) por 6m</v>
          </cell>
        </row>
        <row r="904">
          <cell r="D904" t="str">
            <v>1PV12</v>
          </cell>
          <cell r="E904" t="str">
            <v>tuberia pvcp ø 8" rde 21 (200 mm) por 6m</v>
          </cell>
        </row>
        <row r="905">
          <cell r="D905" t="str">
            <v>1PV13</v>
          </cell>
          <cell r="E905" t="str">
            <v>reduccion pvcp 200x150mm (8"x6")</v>
          </cell>
        </row>
        <row r="906">
          <cell r="D906" t="str">
            <v>1PV14</v>
          </cell>
          <cell r="E906" t="str">
            <v>codo pvcp 11.25° 200mm (8")</v>
          </cell>
        </row>
        <row r="907">
          <cell r="D907" t="str">
            <v>1PV15</v>
          </cell>
          <cell r="E907" t="str">
            <v>codo pvcp 11.25° 150mm (6")</v>
          </cell>
        </row>
        <row r="908">
          <cell r="D908" t="str">
            <v>1PV16</v>
          </cell>
          <cell r="E908" t="str">
            <v>codo pvcp 22.5° 150mm (6")</v>
          </cell>
        </row>
        <row r="909">
          <cell r="D909" t="str">
            <v>1PV17</v>
          </cell>
          <cell r="E909" t="str">
            <v>codo pvcp 45° 150mm (6")</v>
          </cell>
        </row>
        <row r="910">
          <cell r="D910" t="str">
            <v>1PV18</v>
          </cell>
          <cell r="E910" t="str">
            <v>codo pvcp 90° 150mm (6")</v>
          </cell>
        </row>
        <row r="911">
          <cell r="D911" t="str">
            <v>1PV19</v>
          </cell>
          <cell r="E911" t="str">
            <v>tee pvcp rde 21 200x150mm (8"x6")</v>
          </cell>
        </row>
        <row r="912">
          <cell r="D912" t="str">
            <v>1PV1A</v>
          </cell>
          <cell r="E912" t="str">
            <v>tee pvcp rde 21 150x75mm (6"x3")</v>
          </cell>
        </row>
        <row r="913">
          <cell r="D913" t="str">
            <v>1PV21</v>
          </cell>
          <cell r="E913" t="str">
            <v>tuberia pvc sanitaria 6"</v>
          </cell>
        </row>
        <row r="914">
          <cell r="D914" t="str">
            <v>1PV22</v>
          </cell>
          <cell r="E914" t="str">
            <v>tuberia pvc sn 6"</v>
          </cell>
        </row>
        <row r="915">
          <cell r="D915" t="str">
            <v>1PVB1</v>
          </cell>
          <cell r="E915" t="str">
            <v>tuberia pvc novafort ø 8" (200 mm) x 6m</v>
          </cell>
        </row>
        <row r="916">
          <cell r="D916" t="str">
            <v>1PVB2</v>
          </cell>
          <cell r="E916" t="str">
            <v>tuberia pvc novafort ø 10" (250 mm) x 6m</v>
          </cell>
        </row>
        <row r="917">
          <cell r="D917" t="str">
            <v>1PVB3</v>
          </cell>
          <cell r="E917" t="str">
            <v>tuberia pvc novafort ø 12" (315 mm)</v>
          </cell>
        </row>
        <row r="918">
          <cell r="D918" t="str">
            <v>1PVB4</v>
          </cell>
          <cell r="E918" t="str">
            <v>tuberia pvc novafort ø 14" (355 mm) x 6m</v>
          </cell>
        </row>
        <row r="919">
          <cell r="D919" t="str">
            <v>1PVB5</v>
          </cell>
          <cell r="E919" t="str">
            <v>tuberia pvc novafort ø 16" (400 mm) x 6m</v>
          </cell>
        </row>
        <row r="920">
          <cell r="D920" t="str">
            <v>1PVB6</v>
          </cell>
          <cell r="E920" t="str">
            <v>tuberia pvc novafort ø 18" (450 mm) x 6m</v>
          </cell>
        </row>
        <row r="921">
          <cell r="D921" t="str">
            <v>1PVB7</v>
          </cell>
          <cell r="E921" t="str">
            <v>tuberia pvc novafort ø 20" (500 mm) x 6m</v>
          </cell>
        </row>
        <row r="922">
          <cell r="D922" t="str">
            <v>1PVB8</v>
          </cell>
          <cell r="E922" t="str">
            <v>tuberia pvc novafort ø 24" (625 mm) x 6,7m</v>
          </cell>
        </row>
        <row r="923">
          <cell r="D923" t="str">
            <v>1PVB9</v>
          </cell>
          <cell r="E923" t="str">
            <v>tuberia pvc novafort ø 30" (786 mm) x 6,7m</v>
          </cell>
        </row>
        <row r="924">
          <cell r="D924" t="str">
            <v>1PVBA</v>
          </cell>
          <cell r="E924" t="str">
            <v>hidrosello de 8"</v>
          </cell>
        </row>
        <row r="925">
          <cell r="D925" t="str">
            <v>1PVBB</v>
          </cell>
          <cell r="E925" t="str">
            <v>hidrosello de 10"</v>
          </cell>
        </row>
        <row r="926">
          <cell r="D926" t="str">
            <v>1PVBC</v>
          </cell>
          <cell r="E926" t="str">
            <v>hidrosello de 12"</v>
          </cell>
        </row>
        <row r="927">
          <cell r="D927" t="str">
            <v>1PVBD</v>
          </cell>
          <cell r="E927" t="str">
            <v>hidrosello de 14"</v>
          </cell>
        </row>
        <row r="928">
          <cell r="D928" t="str">
            <v>1PVBE</v>
          </cell>
          <cell r="E928" t="str">
            <v>hidrosello de 16"</v>
          </cell>
        </row>
        <row r="929">
          <cell r="D929" t="str">
            <v>1PVBF</v>
          </cell>
          <cell r="E929" t="str">
            <v>hidrosello de 18"</v>
          </cell>
        </row>
        <row r="930">
          <cell r="D930" t="str">
            <v>1PVBG</v>
          </cell>
          <cell r="E930" t="str">
            <v>hidrosello de 20"</v>
          </cell>
        </row>
        <row r="931">
          <cell r="D931" t="str">
            <v>1PVBH</v>
          </cell>
          <cell r="E931" t="str">
            <v>hidrosello de 24"</v>
          </cell>
        </row>
        <row r="932">
          <cell r="D932" t="str">
            <v>1PVBI</v>
          </cell>
          <cell r="E932" t="str">
            <v>hidrosello de 30"</v>
          </cell>
        </row>
        <row r="933">
          <cell r="D933" t="str">
            <v>1PVBJ</v>
          </cell>
          <cell r="E933" t="str">
            <v>hidrosello de 33"</v>
          </cell>
        </row>
        <row r="934">
          <cell r="D934" t="str">
            <v>1PVBK</v>
          </cell>
          <cell r="E934" t="str">
            <v>hidrosello de 36"</v>
          </cell>
        </row>
        <row r="935">
          <cell r="D935" t="str">
            <v>1PVE1</v>
          </cell>
          <cell r="E935" t="str">
            <v>geotextil pavco nt1600</v>
          </cell>
        </row>
        <row r="936">
          <cell r="D936" t="str">
            <v>1PVE2</v>
          </cell>
          <cell r="E936" t="str">
            <v>tuberia perforada para filtros de 4"</v>
          </cell>
        </row>
        <row r="937">
          <cell r="D937" t="str">
            <v>1PVZ1</v>
          </cell>
          <cell r="E937" t="str">
            <v>soldadura pvc 1/8</v>
          </cell>
        </row>
        <row r="938">
          <cell r="D938" t="str">
            <v>1PVZ2</v>
          </cell>
          <cell r="E938" t="str">
            <v>limpiador pvc 1/4</v>
          </cell>
        </row>
        <row r="939">
          <cell r="D939" t="str">
            <v>1PVZ3</v>
          </cell>
          <cell r="E939" t="str">
            <v>lubricante pvc 4kg</v>
          </cell>
        </row>
        <row r="940">
          <cell r="D940" t="str">
            <v>1PVZ4</v>
          </cell>
          <cell r="E940" t="str">
            <v>zocalo media caña pvc 9 cm</v>
          </cell>
        </row>
        <row r="941">
          <cell r="D941" t="str">
            <v>1SK11</v>
          </cell>
          <cell r="E941" t="str">
            <v>sika -2 x 2.5 k</v>
          </cell>
        </row>
        <row r="942">
          <cell r="D942" t="str">
            <v>1SK21</v>
          </cell>
          <cell r="E942" t="str">
            <v>sika-1 imperm. integ morter x 20.0 k</v>
          </cell>
        </row>
        <row r="943">
          <cell r="D943" t="str">
            <v>1SK22</v>
          </cell>
          <cell r="E943" t="str">
            <v>sika-3 x 5k</v>
          </cell>
        </row>
        <row r="944">
          <cell r="D944" t="str">
            <v>1SK23</v>
          </cell>
          <cell r="E944" t="str">
            <v>sikalatex 20 k</v>
          </cell>
        </row>
        <row r="945">
          <cell r="D945" t="str">
            <v>1SK24</v>
          </cell>
          <cell r="E945" t="str">
            <v>sika viscobond x 19k</v>
          </cell>
        </row>
        <row r="946">
          <cell r="D946" t="str">
            <v>1SK25</v>
          </cell>
          <cell r="E946" t="str">
            <v>sikanol m x200 k</v>
          </cell>
        </row>
        <row r="947">
          <cell r="D947" t="str">
            <v>1SK31</v>
          </cell>
          <cell r="E947" t="str">
            <v>sikatard e 230 k</v>
          </cell>
        </row>
        <row r="948">
          <cell r="D948" t="str">
            <v>1SK32</v>
          </cell>
          <cell r="E948" t="str">
            <v>sikaset l 25 k</v>
          </cell>
        </row>
        <row r="949">
          <cell r="D949" t="str">
            <v>1SK33</v>
          </cell>
          <cell r="E949" t="str">
            <v>sikaplast 326 230 k</v>
          </cell>
        </row>
        <row r="950">
          <cell r="D950" t="str">
            <v>1SK34</v>
          </cell>
          <cell r="E950" t="str">
            <v>plastocrete 169 he 230 k</v>
          </cell>
        </row>
        <row r="951">
          <cell r="D951" t="str">
            <v>1SK35</v>
          </cell>
          <cell r="E951" t="str">
            <v>sikafluid 25 k</v>
          </cell>
        </row>
        <row r="952">
          <cell r="D952" t="str">
            <v>1SK36</v>
          </cell>
          <cell r="E952" t="str">
            <v>sikamente-ns 230 k</v>
          </cell>
        </row>
        <row r="953">
          <cell r="D953" t="str">
            <v>1SK37</v>
          </cell>
          <cell r="E953" t="str">
            <v>sikafiber ad x 1 k</v>
          </cell>
        </row>
        <row r="954">
          <cell r="D954" t="str">
            <v>1SK38</v>
          </cell>
          <cell r="E954" t="str">
            <v>sikafiber force pp/pe-700/50 x 7k</v>
          </cell>
        </row>
        <row r="955">
          <cell r="D955" t="str">
            <v>1SK39</v>
          </cell>
          <cell r="E955" t="str">
            <v>plastocrete dm x 20 k</v>
          </cell>
        </row>
        <row r="956">
          <cell r="D956" t="str">
            <v>1SK3B</v>
          </cell>
          <cell r="E956" t="str">
            <v>plastime-bv-40 reduct/plastif 20 k</v>
          </cell>
        </row>
        <row r="957">
          <cell r="D957" t="str">
            <v>1SK51</v>
          </cell>
          <cell r="E957" t="str">
            <v>antisol blanco 20 k</v>
          </cell>
        </row>
        <row r="958">
          <cell r="D958" t="str">
            <v>1SK52</v>
          </cell>
          <cell r="E958" t="str">
            <v>antisol blanco pigmentado 20 k</v>
          </cell>
        </row>
        <row r="959">
          <cell r="D959" t="str">
            <v>1SK53</v>
          </cell>
          <cell r="E959" t="str">
            <v>antisol rojo 16k</v>
          </cell>
        </row>
        <row r="960">
          <cell r="D960" t="str">
            <v>1SK54</v>
          </cell>
          <cell r="E960" t="str">
            <v>antisol rojo base agua 20 k</v>
          </cell>
        </row>
        <row r="961">
          <cell r="D961" t="str">
            <v>1SK55</v>
          </cell>
          <cell r="E961" t="str">
            <v>separol- desformaleteante premium 15 k</v>
          </cell>
        </row>
        <row r="962">
          <cell r="D962" t="str">
            <v>1SK56</v>
          </cell>
          <cell r="E962" t="str">
            <v>separol n 20 k</v>
          </cell>
        </row>
        <row r="963">
          <cell r="D963" t="str">
            <v>1SK57</v>
          </cell>
          <cell r="E963" t="str">
            <v>separol- desformaleteante 25 k</v>
          </cell>
        </row>
        <row r="964">
          <cell r="D964" t="str">
            <v>1SK58</v>
          </cell>
          <cell r="E964" t="str">
            <v xml:space="preserve">antisol blanco curador 20 k </v>
          </cell>
        </row>
        <row r="965">
          <cell r="D965" t="str">
            <v>1SK61</v>
          </cell>
          <cell r="E965" t="str">
            <v>sikaceram b.a gris 25 k</v>
          </cell>
        </row>
        <row r="966">
          <cell r="D966" t="str">
            <v>1SK62</v>
          </cell>
          <cell r="E966" t="str">
            <v>sikaceram b.a blanco 25 k</v>
          </cell>
        </row>
        <row r="967">
          <cell r="D967" t="str">
            <v>1SK67</v>
          </cell>
          <cell r="E967" t="str">
            <v>sika-101 mortero blanco 10 k</v>
          </cell>
        </row>
        <row r="968">
          <cell r="D968" t="str">
            <v>1SK68</v>
          </cell>
          <cell r="E968" t="str">
            <v>sika-101 mortero gris 10 k</v>
          </cell>
        </row>
        <row r="969">
          <cell r="D969" t="str">
            <v>1SK69</v>
          </cell>
          <cell r="E969" t="str">
            <v>sikalisto resane 25 k</v>
          </cell>
        </row>
        <row r="970">
          <cell r="D970" t="str">
            <v>1SK6A</v>
          </cell>
          <cell r="E970" t="str">
            <v>sikalisto piso 50 k</v>
          </cell>
        </row>
        <row r="971">
          <cell r="D971" t="str">
            <v>1SK6B</v>
          </cell>
          <cell r="E971" t="str">
            <v>sika concrelisto re 80 k</v>
          </cell>
        </row>
        <row r="972">
          <cell r="D972" t="str">
            <v>1SK6C</v>
          </cell>
          <cell r="E972" t="str">
            <v>sikagrout-200 30 k</v>
          </cell>
        </row>
        <row r="973">
          <cell r="D973" t="str">
            <v>1SK6D</v>
          </cell>
          <cell r="E973" t="str">
            <v>sikagrout-212 30 k</v>
          </cell>
        </row>
        <row r="974">
          <cell r="D974" t="str">
            <v>1SK6E</v>
          </cell>
          <cell r="E974" t="str">
            <v>sikafloor-3 quartz top neutro x 30 k</v>
          </cell>
        </row>
        <row r="975">
          <cell r="D975" t="str">
            <v>1SK6F</v>
          </cell>
          <cell r="E975" t="str">
            <v>sikarepair 224 25 k</v>
          </cell>
        </row>
        <row r="976">
          <cell r="D976" t="str">
            <v>1SK6G</v>
          </cell>
          <cell r="E976" t="str">
            <v>sikaquick 2500 25 k</v>
          </cell>
        </row>
        <row r="977">
          <cell r="D977" t="str">
            <v>1SK6H</v>
          </cell>
          <cell r="E977" t="str">
            <v>sikaceram va gris 25k</v>
          </cell>
        </row>
        <row r="978">
          <cell r="D978" t="str">
            <v>1SK6I</v>
          </cell>
          <cell r="E978" t="str">
            <v>sikaceram va blanco 25k</v>
          </cell>
        </row>
        <row r="979">
          <cell r="D979" t="str">
            <v>1SK71</v>
          </cell>
          <cell r="E979" t="str">
            <v>sikatop-armatec 108 4 k</v>
          </cell>
        </row>
        <row r="980">
          <cell r="D980" t="str">
            <v>1SK72</v>
          </cell>
          <cell r="E980" t="str">
            <v>sikatop-armatec-110 epocem 20 k</v>
          </cell>
        </row>
        <row r="981">
          <cell r="D981" t="str">
            <v>1SK73</v>
          </cell>
          <cell r="E981" t="str">
            <v>sikatop-seal-107 20 k</v>
          </cell>
        </row>
        <row r="982">
          <cell r="D982" t="str">
            <v>1SK74</v>
          </cell>
          <cell r="E982" t="str">
            <v>sikatop-122 30k</v>
          </cell>
        </row>
        <row r="983">
          <cell r="D983" t="str">
            <v>1SK75</v>
          </cell>
          <cell r="E983" t="str">
            <v>sika demoledor 20k</v>
          </cell>
        </row>
        <row r="984">
          <cell r="D984" t="str">
            <v>1SK76</v>
          </cell>
          <cell r="E984" t="str">
            <v>sikatop-121 20k</v>
          </cell>
        </row>
        <row r="985">
          <cell r="D985" t="str">
            <v>1SK77</v>
          </cell>
          <cell r="E985" t="str">
            <v>sikatop 122 plus monocomponente x 25k</v>
          </cell>
        </row>
        <row r="986">
          <cell r="D986" t="str">
            <v>1SK91</v>
          </cell>
          <cell r="E986" t="str">
            <v>estuka acrilico sika x 1 gal</v>
          </cell>
        </row>
        <row r="987">
          <cell r="D987" t="str">
            <v>1SK92</v>
          </cell>
          <cell r="E987" t="str">
            <v>binda boquilla acrilico con latex en colorx2k</v>
          </cell>
        </row>
        <row r="988">
          <cell r="D988" t="str">
            <v>1SK94</v>
          </cell>
          <cell r="E988" t="str">
            <v>binda boquilla color blanco/beige x2k</v>
          </cell>
        </row>
        <row r="989">
          <cell r="D989" t="str">
            <v>1SK95</v>
          </cell>
          <cell r="E989" t="str">
            <v>estucados estuco blanco 25 k</v>
          </cell>
        </row>
        <row r="990">
          <cell r="D990" t="str">
            <v>1SK96</v>
          </cell>
          <cell r="E990" t="str">
            <v>estuca acrilico 1 gl</v>
          </cell>
        </row>
        <row r="991">
          <cell r="D991" t="str">
            <v>1SKA1</v>
          </cell>
          <cell r="E991" t="str">
            <v>sikadur-31 ahesivo gris 0.50k</v>
          </cell>
        </row>
        <row r="992">
          <cell r="D992" t="str">
            <v>1SKA2</v>
          </cell>
          <cell r="E992" t="str">
            <v>sikadur-32 premier 3k</v>
          </cell>
        </row>
        <row r="993">
          <cell r="D993" t="str">
            <v>1SKA3</v>
          </cell>
          <cell r="E993" t="str">
            <v>sikadur-42 anclaje 5k</v>
          </cell>
        </row>
        <row r="994">
          <cell r="D994" t="str">
            <v>1SKA4</v>
          </cell>
          <cell r="E994" t="str">
            <v>sikadur anchorfix-4 300cc</v>
          </cell>
        </row>
        <row r="995">
          <cell r="D995" t="str">
            <v>1SKA5</v>
          </cell>
          <cell r="E995" t="str">
            <v>sikadur-35 hi mod lv 3k</v>
          </cell>
        </row>
        <row r="996">
          <cell r="D996" t="str">
            <v>1SKA6</v>
          </cell>
          <cell r="E996" t="str">
            <v>sikadur inyection gel 2.5k</v>
          </cell>
        </row>
        <row r="997">
          <cell r="D997" t="str">
            <v>1SKA7</v>
          </cell>
          <cell r="E997" t="str">
            <v>sikadur extender t 0.13k</v>
          </cell>
        </row>
        <row r="998">
          <cell r="D998" t="str">
            <v>1SKC1</v>
          </cell>
          <cell r="E998" t="str">
            <v>sika vinilo t-2 5gl</v>
          </cell>
        </row>
        <row r="999">
          <cell r="D999" t="str">
            <v>1SKC2</v>
          </cell>
          <cell r="E999" t="str">
            <v>sika vinilo t-1 5gl</v>
          </cell>
        </row>
        <row r="1000">
          <cell r="D1000" t="str">
            <v>1SKC3</v>
          </cell>
          <cell r="E1000" t="str">
            <v>sikacolor f 5gl</v>
          </cell>
        </row>
        <row r="1001">
          <cell r="D1001" t="str">
            <v>1SKC4</v>
          </cell>
          <cell r="E1001" t="str">
            <v>sikacolor c claro 5gl</v>
          </cell>
        </row>
        <row r="1002">
          <cell r="D1002" t="str">
            <v>1SKC5</v>
          </cell>
          <cell r="E1002" t="str">
            <v>sikaguard-62 3k</v>
          </cell>
        </row>
        <row r="1003">
          <cell r="D1003" t="str">
            <v>1SKC6</v>
          </cell>
          <cell r="E1003" t="str">
            <v>sikaguard-63n 4k</v>
          </cell>
        </row>
        <row r="1004">
          <cell r="D1004" t="str">
            <v>1SKC7</v>
          </cell>
          <cell r="E1004" t="str">
            <v>sikaguard-68 brillante 7.3 k</v>
          </cell>
        </row>
        <row r="1005">
          <cell r="D1005" t="str">
            <v>1SKC8</v>
          </cell>
          <cell r="E1005" t="str">
            <v>sika uretano blanco brillante 4.5k</v>
          </cell>
        </row>
        <row r="1006">
          <cell r="D1006" t="str">
            <v>1SKC9</v>
          </cell>
          <cell r="E1006" t="str">
            <v>sika uretano transparente brillante 3.5k</v>
          </cell>
        </row>
        <row r="1007">
          <cell r="D1007" t="str">
            <v>1SKCA</v>
          </cell>
          <cell r="E1007" t="str">
            <v>sika uretano blanco mate 4.5k</v>
          </cell>
        </row>
        <row r="1008">
          <cell r="D1008" t="str">
            <v>1SKCB</v>
          </cell>
          <cell r="E1008" t="str">
            <v>sika uretano transparente mate 3.5k</v>
          </cell>
        </row>
        <row r="1009">
          <cell r="D1009" t="str">
            <v>1SKCD</v>
          </cell>
          <cell r="E1009" t="str">
            <v>sika vinilo t-2 x 1 galon</v>
          </cell>
        </row>
        <row r="1010">
          <cell r="D1010" t="str">
            <v>1SKCE</v>
          </cell>
          <cell r="E1010" t="str">
            <v>pintura sikaguard 68 brillante x 9 kg</v>
          </cell>
        </row>
        <row r="1011">
          <cell r="D1011" t="str">
            <v>1SKCF</v>
          </cell>
          <cell r="E1011" t="str">
            <v>pintura sika vinilo t-2 x 1 galon</v>
          </cell>
        </row>
        <row r="1012">
          <cell r="D1012" t="str">
            <v>1SKCG</v>
          </cell>
          <cell r="E1012" t="str">
            <v>colmasolvente uretano</v>
          </cell>
        </row>
        <row r="1013">
          <cell r="D1013" t="str">
            <v>1SKCH</v>
          </cell>
          <cell r="E1013" t="str">
            <v>sikaguard peeling 1 gl</v>
          </cell>
        </row>
        <row r="1014">
          <cell r="D1014" t="str">
            <v>1SKCI</v>
          </cell>
          <cell r="E1014" t="str">
            <v>sikaguard peeling 5 gl</v>
          </cell>
        </row>
        <row r="1015">
          <cell r="D1015" t="str">
            <v>1SKD1</v>
          </cell>
          <cell r="E1015" t="str">
            <v>sikafloor-curehard-24 25k</v>
          </cell>
        </row>
        <row r="1016">
          <cell r="D1016" t="str">
            <v>1SKF1</v>
          </cell>
          <cell r="E1016" t="str">
            <v>sika refuerzo tejido 30m</v>
          </cell>
        </row>
        <row r="1017">
          <cell r="D1017" t="str">
            <v>1SKF8</v>
          </cell>
          <cell r="E1017" t="str">
            <v>sikaguard-719w 2k</v>
          </cell>
        </row>
        <row r="1018">
          <cell r="D1018" t="str">
            <v>1SKF9</v>
          </cell>
          <cell r="E1018" t="str">
            <v>igol imprimante 3kg</v>
          </cell>
        </row>
        <row r="1019">
          <cell r="D1019" t="str">
            <v>1SKFA</v>
          </cell>
          <cell r="E1019" t="str">
            <v>igol denso 3k</v>
          </cell>
        </row>
        <row r="1020">
          <cell r="D1020" t="str">
            <v>1SKFB</v>
          </cell>
          <cell r="E1020" t="str">
            <v>igasol cubierta 20k</v>
          </cell>
        </row>
        <row r="1021">
          <cell r="D1021" t="str">
            <v>1SKFC</v>
          </cell>
          <cell r="E1021" t="str">
            <v>emulsion asfaltica sika 18k</v>
          </cell>
        </row>
        <row r="1022">
          <cell r="D1022" t="str">
            <v>1SKFD</v>
          </cell>
          <cell r="E1022" t="str">
            <v>sika techo e 18k</v>
          </cell>
        </row>
        <row r="1023">
          <cell r="D1023" t="str">
            <v>1SKFE</v>
          </cell>
          <cell r="E1023" t="str">
            <v>alumol 3k</v>
          </cell>
        </row>
        <row r="1024">
          <cell r="D1024" t="str">
            <v>1SKFF</v>
          </cell>
          <cell r="E1024" t="str">
            <v>sikafelt 40m</v>
          </cell>
        </row>
        <row r="1025">
          <cell r="D1025" t="str">
            <v>1SKFG</v>
          </cell>
          <cell r="E1025" t="str">
            <v>sikafill 3 fibras 1gl</v>
          </cell>
        </row>
        <row r="1026">
          <cell r="D1026" t="str">
            <v>1SKFH</v>
          </cell>
          <cell r="E1026" t="str">
            <v>sikafill 5 fibras 1gl</v>
          </cell>
        </row>
        <row r="1027">
          <cell r="D1027" t="str">
            <v>1SKFI</v>
          </cell>
          <cell r="E1027" t="str">
            <v>sikafill 10 fibras 1gl</v>
          </cell>
        </row>
        <row r="1028">
          <cell r="D1028" t="str">
            <v>1SKFJ</v>
          </cell>
          <cell r="E1028" t="str">
            <v>sikafill refuerzo 100m</v>
          </cell>
        </row>
        <row r="1029">
          <cell r="D1029" t="str">
            <v>1SKFK</v>
          </cell>
          <cell r="E1029" t="str">
            <v>sikafloor-400n elastic 18k</v>
          </cell>
        </row>
        <row r="1030">
          <cell r="D1030" t="str">
            <v>1SKFL</v>
          </cell>
          <cell r="E1030" t="str">
            <v>sikalastic-450 21k</v>
          </cell>
        </row>
        <row r="1031">
          <cell r="D1031" t="str">
            <v>1SKFM</v>
          </cell>
          <cell r="E1031" t="str">
            <v>sikalastic-560 co 5g</v>
          </cell>
        </row>
        <row r="1032">
          <cell r="D1032" t="str">
            <v>1SKFN</v>
          </cell>
          <cell r="E1032" t="str">
            <v>sikafelt fpp 30 50m</v>
          </cell>
        </row>
        <row r="1033">
          <cell r="D1033" t="str">
            <v>1SKFO</v>
          </cell>
          <cell r="E1033" t="str">
            <v>sika multiseal 10cm de ancho x10m gris y aluminio</v>
          </cell>
        </row>
        <row r="1034">
          <cell r="D1034" t="str">
            <v>1SKFP</v>
          </cell>
          <cell r="E1034" t="str">
            <v>sika multiseal 15cm de ancho x 10m</v>
          </cell>
        </row>
        <row r="1035">
          <cell r="D1035" t="str">
            <v>1SKFQ</v>
          </cell>
          <cell r="E1035" t="str">
            <v>sikabond-t 52 fc 600cc</v>
          </cell>
        </row>
        <row r="1036">
          <cell r="D1036" t="str">
            <v>1SKFR</v>
          </cell>
          <cell r="E1036" t="str">
            <v>sika primer mb 4k</v>
          </cell>
        </row>
        <row r="1037">
          <cell r="D1037" t="str">
            <v>1SKFS</v>
          </cell>
          <cell r="E1037" t="str">
            <v>sikalastic-612 mtc 26,5kg</v>
          </cell>
        </row>
        <row r="1038">
          <cell r="D1038" t="str">
            <v>1SKFT</v>
          </cell>
          <cell r="E1038" t="str">
            <v>sikafelt fp 30 (rollo 50x1m) x50m2</v>
          </cell>
        </row>
        <row r="1039">
          <cell r="D1039" t="str">
            <v>1SKFU</v>
          </cell>
          <cell r="E1039" t="str">
            <v>sika layer-03 25m2</v>
          </cell>
        </row>
        <row r="1040">
          <cell r="D1040" t="str">
            <v>1SKFV</v>
          </cell>
          <cell r="E1040" t="str">
            <v>sika primer 215 de 250 ml</v>
          </cell>
        </row>
        <row r="1041">
          <cell r="D1041" t="str">
            <v>1SKG1</v>
          </cell>
          <cell r="E1041" t="str">
            <v>sikafloor-2430 co 4k</v>
          </cell>
        </row>
        <row r="1042">
          <cell r="D1042" t="str">
            <v>1SKG2</v>
          </cell>
          <cell r="E1042" t="str">
            <v>sikafloor 261 co x13kg</v>
          </cell>
        </row>
        <row r="1043">
          <cell r="D1043" t="str">
            <v>1SKG3</v>
          </cell>
          <cell r="E1043" t="str">
            <v>imprimante sikafloor epocem modul</v>
          </cell>
        </row>
        <row r="1044">
          <cell r="D1044" t="str">
            <v>1SKG4</v>
          </cell>
          <cell r="E1044" t="str">
            <v>mortero sikafloor 81 epocem 2mm</v>
          </cell>
        </row>
        <row r="1045">
          <cell r="D1045" t="str">
            <v>1SKG5</v>
          </cell>
          <cell r="E1045" t="str">
            <v>sikafloor 156 co x4kg</v>
          </cell>
        </row>
        <row r="1046">
          <cell r="D1046" t="str">
            <v>1SKG6</v>
          </cell>
          <cell r="E1046" t="str">
            <v xml:space="preserve">sikafloor deco flakes café, blanco, negro y gris </v>
          </cell>
        </row>
        <row r="1047">
          <cell r="D1047" t="str">
            <v>1SKG7</v>
          </cell>
          <cell r="E1047" t="str">
            <v>sikadur 504 x13kg</v>
          </cell>
        </row>
        <row r="1048">
          <cell r="D1048" t="str">
            <v>1SKH1</v>
          </cell>
          <cell r="E1048" t="str">
            <v>sika limpiador rinse 1gl</v>
          </cell>
        </row>
        <row r="1049">
          <cell r="D1049" t="str">
            <v>1SKH2</v>
          </cell>
          <cell r="E1049" t="str">
            <v>sika tranparente 7w co 5gl</v>
          </cell>
        </row>
        <row r="1050">
          <cell r="D1050" t="str">
            <v>1SKH3</v>
          </cell>
          <cell r="E1050" t="str">
            <v>sika transparente 3w co 5gl</v>
          </cell>
        </row>
        <row r="1051">
          <cell r="D1051" t="str">
            <v>1SKH4</v>
          </cell>
          <cell r="E1051" t="str">
            <v>sika transparente 10 5gl</v>
          </cell>
        </row>
        <row r="1052">
          <cell r="D1052" t="str">
            <v>1SKH5</v>
          </cell>
          <cell r="E1052" t="str">
            <v>sika transparente 5 5gl</v>
          </cell>
        </row>
        <row r="1053">
          <cell r="D1053" t="str">
            <v>1SKH6</v>
          </cell>
          <cell r="E1053" t="str">
            <v>sika imper mur 4kg</v>
          </cell>
        </row>
        <row r="1054">
          <cell r="D1054" t="str">
            <v>1SKH7</v>
          </cell>
          <cell r="E1054" t="str">
            <v>geotextil pp-1800 sika 100x1.8m</v>
          </cell>
        </row>
        <row r="1055">
          <cell r="D1055" t="str">
            <v>1SKH8</v>
          </cell>
          <cell r="E1055" t="str">
            <v>geotextil pp-1800 sika 100x1.8m</v>
          </cell>
        </row>
        <row r="1056">
          <cell r="D1056" t="str">
            <v>1SKH9</v>
          </cell>
          <cell r="E1056" t="str">
            <v>geotextil pp-2500 sika 100x1.8m</v>
          </cell>
        </row>
        <row r="1057">
          <cell r="D1057" t="str">
            <v>1SKHA</v>
          </cell>
          <cell r="E1057" t="str">
            <v>geotextil pp-2500 sika 100x1.8m</v>
          </cell>
        </row>
        <row r="1058">
          <cell r="D1058" t="str">
            <v>1SKHB</v>
          </cell>
          <cell r="E1058" t="str">
            <v>sika metal sheet 1.00x2.00m</v>
          </cell>
        </row>
        <row r="1059">
          <cell r="D1059" t="str">
            <v>1SKI1</v>
          </cell>
          <cell r="E1059" t="str">
            <v>meruelx i.f.s. transparente x3k</v>
          </cell>
        </row>
        <row r="1060">
          <cell r="D1060" t="str">
            <v>1SKI2</v>
          </cell>
          <cell r="E1060" t="str">
            <v xml:space="preserve">merulex i.f.a. transparente x 3,5k </v>
          </cell>
        </row>
        <row r="1061">
          <cell r="D1061" t="str">
            <v>1SKJ1</v>
          </cell>
          <cell r="E1061" t="str">
            <v>sika joint compound 2.5 gl</v>
          </cell>
        </row>
        <row r="1062">
          <cell r="D1062" t="str">
            <v>1SKJ2</v>
          </cell>
          <cell r="E1062" t="str">
            <v>sika joint free 1gl</v>
          </cell>
        </row>
        <row r="1063">
          <cell r="D1063" t="str">
            <v>1SKJ3</v>
          </cell>
          <cell r="E1063" t="str">
            <v>estuca panel 5gl</v>
          </cell>
        </row>
        <row r="1064">
          <cell r="D1064" t="str">
            <v>1SKJ4</v>
          </cell>
          <cell r="E1064" t="str">
            <v>sika vinilo panel 5gl</v>
          </cell>
        </row>
        <row r="1065">
          <cell r="D1065" t="str">
            <v>1SKJ5</v>
          </cell>
          <cell r="E1065" t="str">
            <v>sikadur panel 1k</v>
          </cell>
        </row>
        <row r="1066">
          <cell r="D1066" t="str">
            <v>1SKJ6</v>
          </cell>
          <cell r="E1066" t="str">
            <v>sika ceram s.l. 5 gl</v>
          </cell>
        </row>
        <row r="1067">
          <cell r="D1067" t="str">
            <v>1SKJ7</v>
          </cell>
          <cell r="E1067" t="str">
            <v xml:space="preserve">sikasil ac 300cc </v>
          </cell>
        </row>
        <row r="1068">
          <cell r="D1068" t="str">
            <v>1SKJ8</v>
          </cell>
          <cell r="E1068" t="str">
            <v>sikasil e 300cc blanco, gris, negro y tansparente</v>
          </cell>
        </row>
        <row r="1069">
          <cell r="D1069" t="str">
            <v>1SKJ9</v>
          </cell>
          <cell r="E1069" t="str">
            <v>sikasil c 300cc transparente</v>
          </cell>
        </row>
        <row r="1070">
          <cell r="D1070" t="str">
            <v>1SKJA</v>
          </cell>
          <cell r="E1070" t="str">
            <v>sikaflex-1a salchichon 600cc blanco y gris</v>
          </cell>
        </row>
        <row r="1071">
          <cell r="D1071" t="str">
            <v>1SKJB</v>
          </cell>
          <cell r="E1071" t="str">
            <v>cinta sika pvc O-15 15m</v>
          </cell>
        </row>
        <row r="1072">
          <cell r="D1072" t="str">
            <v>1SKJC</v>
          </cell>
          <cell r="E1072" t="str">
            <v>sikasil pool cartucho x 300cc transparente</v>
          </cell>
        </row>
        <row r="1073">
          <cell r="D1073" t="str">
            <v>1SKJD</v>
          </cell>
          <cell r="E1073" t="str">
            <v>sikaflex at connetion cartucho x300cc</v>
          </cell>
        </row>
        <row r="1074">
          <cell r="D1074" t="str">
            <v>1SKJE</v>
          </cell>
          <cell r="E1074" t="str">
            <v>sikaflex at facade cartucho x300cc blanco y gris</v>
          </cell>
        </row>
        <row r="1075">
          <cell r="D1075" t="str">
            <v>1SKJF</v>
          </cell>
          <cell r="E1075" t="str">
            <v>sikaflex-2c sl x 16,42k</v>
          </cell>
        </row>
        <row r="1076">
          <cell r="D1076" t="str">
            <v>1SKJG</v>
          </cell>
          <cell r="E1076" t="str">
            <v>sikasil 300cc</v>
          </cell>
        </row>
        <row r="1077">
          <cell r="D1077" t="str">
            <v>1SKJH</v>
          </cell>
          <cell r="E1077" t="str">
            <v>sika pool 300cc</v>
          </cell>
        </row>
        <row r="1078">
          <cell r="D1078" t="str">
            <v>1SKJI</v>
          </cell>
          <cell r="E1078" t="str">
            <v>sikafex at connetion 300cc</v>
          </cell>
        </row>
        <row r="1079">
          <cell r="D1079" t="str">
            <v>1SKJJ</v>
          </cell>
          <cell r="E1079" t="str">
            <v>sikafex at facade 300cc</v>
          </cell>
        </row>
        <row r="1080">
          <cell r="D1080" t="str">
            <v>1SKJK</v>
          </cell>
          <cell r="E1080" t="str">
            <v>sikabond at universal blanco 300cc</v>
          </cell>
        </row>
        <row r="1081">
          <cell r="D1081" t="str">
            <v>1SKJL</v>
          </cell>
          <cell r="E1081" t="str">
            <v>sikabond at gris metal 300cc</v>
          </cell>
        </row>
        <row r="1082">
          <cell r="D1082" t="str">
            <v>1SKJM</v>
          </cell>
          <cell r="E1082" t="str">
            <v>sikaflex-1a cartucho 300cc blanco, gris y negro</v>
          </cell>
        </row>
        <row r="1083">
          <cell r="D1083" t="str">
            <v>1SKJN</v>
          </cell>
          <cell r="E1083" t="str">
            <v>sikaflex-construction 300cc gris y blanco</v>
          </cell>
        </row>
        <row r="1084">
          <cell r="D1084" t="str">
            <v>1SKJÑ</v>
          </cell>
          <cell r="E1084" t="str">
            <v>sikaflex-11 fc 300cc gris</v>
          </cell>
        </row>
        <row r="1085">
          <cell r="D1085" t="str">
            <v>1SKJO</v>
          </cell>
          <cell r="E1085" t="str">
            <v>sikafex-1csl 300cc gris</v>
          </cell>
        </row>
        <row r="1086">
          <cell r="D1086" t="str">
            <v>1SKJP</v>
          </cell>
          <cell r="E1086" t="str">
            <v>sikacryl-s 310cc blanco</v>
          </cell>
        </row>
        <row r="1087">
          <cell r="D1087" t="str">
            <v>1SKJQ</v>
          </cell>
          <cell r="E1087" t="str">
            <v>sikaflex-pro 3wf 600cc</v>
          </cell>
        </row>
        <row r="1088">
          <cell r="D1088" t="str">
            <v>1SKJR</v>
          </cell>
          <cell r="E1088" t="str">
            <v>sikaflex-15 lm sl 4.5gl</v>
          </cell>
        </row>
        <row r="1089">
          <cell r="D1089" t="str">
            <v>1SKJS</v>
          </cell>
          <cell r="E1089" t="str">
            <v>sika boom 250cc</v>
          </cell>
        </row>
        <row r="1090">
          <cell r="D1090" t="str">
            <v>1SKJT</v>
          </cell>
          <cell r="E1090" t="str">
            <v>sikarod de Ø 1/4" (6mm) x 1,700m</v>
          </cell>
        </row>
        <row r="1091">
          <cell r="D1091" t="str">
            <v>1SKJU</v>
          </cell>
          <cell r="E1091" t="str">
            <v>sikarod de Ø 3/8" (10mm) x 1,097m</v>
          </cell>
        </row>
        <row r="1092">
          <cell r="D1092" t="str">
            <v>1SKJV</v>
          </cell>
          <cell r="E1092" t="str">
            <v>sikarod de Ø 5/8" (16mm) x472m</v>
          </cell>
        </row>
        <row r="1093">
          <cell r="D1093" t="str">
            <v>1SKJW</v>
          </cell>
          <cell r="E1093" t="str">
            <v>sikarod de Ø 7/8" (22mm) x259m</v>
          </cell>
        </row>
        <row r="1094">
          <cell r="D1094" t="str">
            <v>1SKJX</v>
          </cell>
          <cell r="E1094" t="str">
            <v>sikarod de Ø 1 1/4" (32mm) x152</v>
          </cell>
        </row>
        <row r="1095">
          <cell r="D1095" t="str">
            <v>1SKJY</v>
          </cell>
          <cell r="E1095" t="str">
            <v>sika swell s2 300cc</v>
          </cell>
        </row>
        <row r="1096">
          <cell r="D1096" t="str">
            <v>1SKKU</v>
          </cell>
          <cell r="E1096" t="str">
            <v>sikadur-combiflex h-20 12.5m</v>
          </cell>
        </row>
        <row r="1097">
          <cell r="D1097" t="str">
            <v>1SKKV</v>
          </cell>
          <cell r="E1097" t="str">
            <v>cinta sika pvc v-15 30m</v>
          </cell>
        </row>
        <row r="1098">
          <cell r="D1098" t="str">
            <v>1SKKW</v>
          </cell>
          <cell r="E1098" t="str">
            <v>cinta sika pvc o-22 15m</v>
          </cell>
        </row>
        <row r="1099">
          <cell r="D1099" t="str">
            <v>1SKKX</v>
          </cell>
          <cell r="E1099" t="str">
            <v>sikadur-combiflex h-10 125.5m</v>
          </cell>
        </row>
        <row r="1100">
          <cell r="D1100" t="str">
            <v>1SKKY</v>
          </cell>
          <cell r="E1100" t="str">
            <v>sikadur-combiflex h-15 12.5m</v>
          </cell>
        </row>
        <row r="1101">
          <cell r="D1101" t="str">
            <v>1SKKZ</v>
          </cell>
          <cell r="E1101" t="str">
            <v>cinta sika pvc v-10 30m</v>
          </cell>
        </row>
        <row r="1102">
          <cell r="D1102" t="str">
            <v>1SKL2</v>
          </cell>
          <cell r="E1102" t="str">
            <v>sarnafil g 476-15 sika 20x2m</v>
          </cell>
        </row>
        <row r="1103">
          <cell r="D1103" t="str">
            <v>1SKL3</v>
          </cell>
          <cell r="E1103" t="str">
            <v>sarnafil s 327-1,5 l white sika 20x2m</v>
          </cell>
        </row>
        <row r="1104">
          <cell r="D1104" t="str">
            <v>1SKL4</v>
          </cell>
          <cell r="E1104" t="str">
            <v>cinta sika pvc v-10 x 30m</v>
          </cell>
        </row>
        <row r="1105">
          <cell r="D1105" t="str">
            <v>1SKL5</v>
          </cell>
          <cell r="E1105" t="str">
            <v>cinta sika pvc o-22 x 15m</v>
          </cell>
        </row>
        <row r="1106">
          <cell r="D1106" t="str">
            <v>1SKN1</v>
          </cell>
          <cell r="E1106" t="str">
            <v>sikaplan 12 dco rollo 1.55 x 20 m</v>
          </cell>
        </row>
        <row r="1107">
          <cell r="D1107" t="str">
            <v>1SKN2</v>
          </cell>
          <cell r="E1107" t="str">
            <v>sikaplan 12 ntr rollo 1.55 x 20m</v>
          </cell>
        </row>
        <row r="1108">
          <cell r="D1108" t="str">
            <v>1SKN3</v>
          </cell>
          <cell r="E1108" t="str">
            <v>sikaplan nt rollo por 1.80x100m</v>
          </cell>
        </row>
        <row r="1109">
          <cell r="D1109" t="str">
            <v>1SKÑ1</v>
          </cell>
          <cell r="E1109" t="str">
            <v xml:space="preserve">rodillo de puas </v>
          </cell>
        </row>
        <row r="1110">
          <cell r="D1110" t="str">
            <v>1SKÑ2</v>
          </cell>
          <cell r="E1110" t="str">
            <v xml:space="preserve">pistola anchorfix-4 </v>
          </cell>
        </row>
        <row r="1111">
          <cell r="D1111" t="str">
            <v>1SKÑ3</v>
          </cell>
          <cell r="E1111" t="str">
            <v>pistola ultraflow catridge para cartucho de 300ml</v>
          </cell>
        </row>
        <row r="1112">
          <cell r="D1112" t="str">
            <v>1SKÑ4</v>
          </cell>
          <cell r="E1112" t="str">
            <v>pistola ultraflow combi para salchicha de 600ml</v>
          </cell>
        </row>
        <row r="1113">
          <cell r="D1113" t="str">
            <v>1SKÑ5</v>
          </cell>
          <cell r="E1113" t="str">
            <v>plancha para soldar cinta sika pvc</v>
          </cell>
        </row>
        <row r="1114">
          <cell r="D1114" t="str">
            <v>1SKP1</v>
          </cell>
          <cell r="E1114" t="str">
            <v>sikamanto 3mm liso x 10m2</v>
          </cell>
        </row>
        <row r="1115">
          <cell r="D1115" t="str">
            <v>1SKP2</v>
          </cell>
          <cell r="E1115" t="str">
            <v>sikamanto 3mm aluminio x 10m2</v>
          </cell>
        </row>
        <row r="1116">
          <cell r="D1116" t="str">
            <v>1SKP3</v>
          </cell>
          <cell r="E1116" t="str">
            <v>sikamanto 3mm poliester x 10m2</v>
          </cell>
        </row>
        <row r="1117">
          <cell r="D1117" t="str">
            <v>1ZK01</v>
          </cell>
          <cell r="E1117" t="str">
            <v>zocalo media caña fibra de vidrio</v>
          </cell>
        </row>
        <row r="1118">
          <cell r="D1118" t="str">
            <v>1ZZ01</v>
          </cell>
          <cell r="E1118" t="str">
            <v>arbustos altura 1.50m</v>
          </cell>
        </row>
        <row r="1119">
          <cell r="D1119" t="str">
            <v>20066</v>
          </cell>
          <cell r="E1119" t="str">
            <v>mo instalacion puertas metalicas / madera</v>
          </cell>
        </row>
        <row r="1120">
          <cell r="D1120" t="str">
            <v>20067</v>
          </cell>
          <cell r="E1120" t="str">
            <v>mo instalacion flanche / canal</v>
          </cell>
        </row>
        <row r="1121">
          <cell r="D1121" t="str">
            <v>20068</v>
          </cell>
          <cell r="E1121" t="str">
            <v>mo doblado lamina</v>
          </cell>
        </row>
        <row r="1122">
          <cell r="D1122" t="str">
            <v>21111</v>
          </cell>
          <cell r="E1122" t="str">
            <v>mo ayudante</v>
          </cell>
        </row>
        <row r="1123">
          <cell r="D1123" t="str">
            <v>21116</v>
          </cell>
          <cell r="E1123" t="str">
            <v>mo transporte interno cemento</v>
          </cell>
        </row>
        <row r="1124">
          <cell r="D1124" t="str">
            <v>21117</v>
          </cell>
          <cell r="E1124" t="str">
            <v>mo descargue de cemento</v>
          </cell>
        </row>
        <row r="1125">
          <cell r="D1125" t="str">
            <v>21118</v>
          </cell>
          <cell r="E1125" t="str">
            <v>mo acarreo interno de material de playa y agregados</v>
          </cell>
        </row>
        <row r="1126">
          <cell r="D1126" t="str">
            <v>21119</v>
          </cell>
          <cell r="E1126" t="str">
            <v>mo salario minimo</v>
          </cell>
        </row>
        <row r="1127">
          <cell r="D1127" t="str">
            <v>21121</v>
          </cell>
          <cell r="E1127" t="str">
            <v>mo oficial obra negra</v>
          </cell>
        </row>
        <row r="1128">
          <cell r="D1128" t="str">
            <v>21139</v>
          </cell>
          <cell r="E1128" t="str">
            <v>comsion de topografia con equipo</v>
          </cell>
        </row>
        <row r="1129">
          <cell r="D1129" t="str">
            <v>21271</v>
          </cell>
          <cell r="E1129" t="str">
            <v>mo grano lavado</v>
          </cell>
        </row>
        <row r="1130">
          <cell r="D1130" t="str">
            <v>22129</v>
          </cell>
          <cell r="E1130" t="str">
            <v>mo transporte interno mortero</v>
          </cell>
        </row>
        <row r="1131">
          <cell r="D1131" t="str">
            <v>22132</v>
          </cell>
          <cell r="E1131" t="str">
            <v>mo preparacion concreto</v>
          </cell>
        </row>
        <row r="1132">
          <cell r="D1132" t="str">
            <v>22139</v>
          </cell>
          <cell r="E1132" t="str">
            <v>mo transporte interno concreto</v>
          </cell>
        </row>
        <row r="1133">
          <cell r="D1133" t="str">
            <v>22561</v>
          </cell>
          <cell r="E1133" t="str">
            <v>mo curador concreto</v>
          </cell>
        </row>
        <row r="1134">
          <cell r="D1134" t="str">
            <v>22711</v>
          </cell>
          <cell r="E1134" t="str">
            <v>mo desmoldante</v>
          </cell>
        </row>
        <row r="1135">
          <cell r="D1135" t="str">
            <v>23131</v>
          </cell>
          <cell r="E1135" t="str">
            <v>mo transporte interno de tuberia</v>
          </cell>
        </row>
        <row r="1136">
          <cell r="D1136" t="str">
            <v>23321</v>
          </cell>
          <cell r="E1136" t="str">
            <v>mo instalacion de tuberia</v>
          </cell>
        </row>
        <row r="1137">
          <cell r="D1137" t="str">
            <v>24151</v>
          </cell>
          <cell r="E1137" t="str">
            <v>mo operario concretadora</v>
          </cell>
        </row>
        <row r="1138">
          <cell r="D1138" t="str">
            <v>2512A</v>
          </cell>
          <cell r="E1138" t="str">
            <v>mo transporte interno hierro horizontal o vertical</v>
          </cell>
        </row>
        <row r="1139">
          <cell r="D1139" t="str">
            <v>2512O</v>
          </cell>
          <cell r="E1139" t="str">
            <v>mo colocacion acero refuerzo</v>
          </cell>
        </row>
        <row r="1140">
          <cell r="D1140" t="str">
            <v>2512P</v>
          </cell>
          <cell r="E1140" t="str">
            <v>mo transporte interno hierro horizontal o vertical</v>
          </cell>
        </row>
        <row r="1141">
          <cell r="D1141" t="str">
            <v>2512Q</v>
          </cell>
          <cell r="E1141" t="str">
            <v>mo transporte interno baldosa de grano</v>
          </cell>
        </row>
        <row r="1142">
          <cell r="D1142" t="str">
            <v>2512R</v>
          </cell>
          <cell r="E1142" t="str">
            <v>mo botada cachaza</v>
          </cell>
        </row>
        <row r="1143">
          <cell r="D1143" t="str">
            <v>25A71</v>
          </cell>
          <cell r="E1143" t="str">
            <v>mo colocacion malla electrosoldada</v>
          </cell>
        </row>
        <row r="1144">
          <cell r="D1144" t="str">
            <v>25A72</v>
          </cell>
          <cell r="E1144" t="str">
            <v>mo corte y figuracion</v>
          </cell>
        </row>
        <row r="1145">
          <cell r="D1145" t="str">
            <v>26311</v>
          </cell>
          <cell r="E1145" t="str">
            <v>mo pega piso en piedra</v>
          </cell>
        </row>
        <row r="1146">
          <cell r="D1146" t="str">
            <v>26312</v>
          </cell>
          <cell r="E1146" t="str">
            <v>mo instalacion piedra tipo vallado</v>
          </cell>
        </row>
        <row r="1147">
          <cell r="D1147" t="str">
            <v>26321</v>
          </cell>
          <cell r="E1147" t="str">
            <v>mo instalacion zocalo en ceramica y porcelanato</v>
          </cell>
        </row>
        <row r="1148">
          <cell r="D1148" t="str">
            <v>26322</v>
          </cell>
          <cell r="E1148" t="str">
            <v>mo vaciado zocalo media caña grano pulido</v>
          </cell>
        </row>
        <row r="1149">
          <cell r="D1149" t="str">
            <v>26323</v>
          </cell>
          <cell r="E1149" t="str">
            <v xml:space="preserve">mo pega zocalo recto en piedra </v>
          </cell>
        </row>
        <row r="1150">
          <cell r="D1150" t="str">
            <v>26324</v>
          </cell>
          <cell r="E1150" t="str">
            <v>mo vaciado faja grano pulido 13-19cm</v>
          </cell>
        </row>
        <row r="1151">
          <cell r="D1151" t="str">
            <v>26325</v>
          </cell>
          <cell r="E1151" t="str">
            <v>mo vaciado grano pulido meson/lavaescobas</v>
          </cell>
        </row>
        <row r="1152">
          <cell r="D1152" t="str">
            <v>26326</v>
          </cell>
          <cell r="E1152" t="str">
            <v>mo vaciado faja grano pulido 50-70cm</v>
          </cell>
        </row>
        <row r="1153">
          <cell r="D1153" t="str">
            <v>26351</v>
          </cell>
          <cell r="E1153" t="str">
            <v>mo pega piso en gres</v>
          </cell>
        </row>
        <row r="1154">
          <cell r="D1154" t="str">
            <v>26352</v>
          </cell>
          <cell r="E1154" t="str">
            <v>mo gres para peldaños con nariz</v>
          </cell>
        </row>
        <row r="1155">
          <cell r="D1155" t="str">
            <v>26C21</v>
          </cell>
          <cell r="E1155" t="str">
            <v>mo instalacion puerta metal</v>
          </cell>
        </row>
        <row r="1156">
          <cell r="D1156" t="str">
            <v>26C22</v>
          </cell>
          <cell r="E1156" t="str">
            <v>mo instalacion puerta corta fuego</v>
          </cell>
        </row>
        <row r="1157">
          <cell r="D1157" t="str">
            <v>27121</v>
          </cell>
          <cell r="E1157" t="str">
            <v>mo colocacion malla electrosoldada</v>
          </cell>
        </row>
        <row r="1158">
          <cell r="D1158" t="str">
            <v>27131</v>
          </cell>
          <cell r="E1158" t="str">
            <v>mo instalacion manto impermeabilizacion</v>
          </cell>
        </row>
        <row r="1159">
          <cell r="D1159" t="str">
            <v>28111</v>
          </cell>
          <cell r="E1159" t="str">
            <v>mo transporte interno bloque</v>
          </cell>
        </row>
        <row r="1160">
          <cell r="D1160" t="str">
            <v>28141</v>
          </cell>
          <cell r="E1160" t="str">
            <v>mo pega bloque</v>
          </cell>
        </row>
        <row r="1161">
          <cell r="D1161" t="str">
            <v>28142</v>
          </cell>
          <cell r="E1161" t="str">
            <v>mo pega bloque</v>
          </cell>
        </row>
        <row r="1162">
          <cell r="D1162" t="str">
            <v>28191</v>
          </cell>
          <cell r="E1162" t="str">
            <v>mo transporte de prefabricados</v>
          </cell>
        </row>
        <row r="1163">
          <cell r="D1163" t="str">
            <v>28211</v>
          </cell>
          <cell r="E1163" t="str">
            <v>mo transporte interno ladrillo</v>
          </cell>
        </row>
        <row r="1164">
          <cell r="D1164" t="str">
            <v>28411</v>
          </cell>
          <cell r="E1164" t="str">
            <v xml:space="preserve">mo ladrillo 10x20x40cm sucio longitud menor a 0.60m </v>
          </cell>
        </row>
        <row r="1165">
          <cell r="D1165" t="str">
            <v>28412</v>
          </cell>
          <cell r="E1165" t="str">
            <v>mo ladrilo 12x20x40cm sucio longitud menor a 0.60m</v>
          </cell>
        </row>
        <row r="1166">
          <cell r="D1166" t="str">
            <v>28413</v>
          </cell>
          <cell r="E1166" t="str">
            <v>mo ladrilo 6x12x24cm revitado una cara longitud menor a 0.60m</v>
          </cell>
        </row>
        <row r="1167">
          <cell r="D1167" t="str">
            <v>28414</v>
          </cell>
          <cell r="E1167" t="str">
            <v xml:space="preserve">mo chapa 6x12x24cm </v>
          </cell>
        </row>
        <row r="1168">
          <cell r="D1168" t="str">
            <v>28415</v>
          </cell>
          <cell r="E1168" t="str">
            <v>mo chapa 6x12x24cm longitud menor a 0.60m</v>
          </cell>
        </row>
        <row r="1169">
          <cell r="D1169" t="str">
            <v>28417</v>
          </cell>
          <cell r="E1169" t="str">
            <v>mo ladrillo 10x20x40cm sucio</v>
          </cell>
        </row>
        <row r="1170">
          <cell r="D1170" t="str">
            <v>28418</v>
          </cell>
          <cell r="E1170" t="str">
            <v>mo ladrillo 12x20x40cm sucio</v>
          </cell>
        </row>
        <row r="1171">
          <cell r="D1171" t="str">
            <v>28419</v>
          </cell>
          <cell r="E1171" t="str">
            <v>mo chapa catalan</v>
          </cell>
        </row>
        <row r="1172">
          <cell r="D1172" t="str">
            <v>29111</v>
          </cell>
          <cell r="E1172" t="str">
            <v>mo instalacion de cerradura</v>
          </cell>
        </row>
        <row r="1173">
          <cell r="D1173" t="str">
            <v>29141</v>
          </cell>
          <cell r="E1173" t="str">
            <v>mo instalacion de tope puerta</v>
          </cell>
        </row>
        <row r="1174">
          <cell r="D1174" t="str">
            <v>29211</v>
          </cell>
          <cell r="E1174" t="str">
            <v>mo prestaciones sociales</v>
          </cell>
        </row>
        <row r="1175">
          <cell r="D1175" t="str">
            <v>2A001</v>
          </cell>
          <cell r="E1175" t="str">
            <v>aseo apartamentos</v>
          </cell>
        </row>
        <row r="1176">
          <cell r="D1176" t="str">
            <v>2A112</v>
          </cell>
          <cell r="E1176" t="str">
            <v>mo localizacion y replanteo estructuras</v>
          </cell>
        </row>
        <row r="1177">
          <cell r="D1177" t="str">
            <v>2A113</v>
          </cell>
          <cell r="E1177" t="str">
            <v>mo localizacion y replanteo urbanismo</v>
          </cell>
        </row>
        <row r="1178">
          <cell r="D1178" t="str">
            <v>2A114</v>
          </cell>
          <cell r="E1178" t="str">
            <v>comision de topografia</v>
          </cell>
        </row>
        <row r="1179">
          <cell r="D1179" t="str">
            <v>2A411</v>
          </cell>
          <cell r="E1179" t="str">
            <v>mo excavacion manual</v>
          </cell>
        </row>
        <row r="1180">
          <cell r="D1180" t="str">
            <v>2A412</v>
          </cell>
          <cell r="E1180" t="str">
            <v>mo excavacion manual trincheras</v>
          </cell>
        </row>
        <row r="1181">
          <cell r="D1181" t="str">
            <v>2A461</v>
          </cell>
          <cell r="E1181" t="str">
            <v>mo transporte interno de material proveniente de las excavaciones</v>
          </cell>
        </row>
        <row r="1182">
          <cell r="D1182" t="str">
            <v>2A462</v>
          </cell>
          <cell r="E1182" t="str">
            <v>mo transporte material granular</v>
          </cell>
        </row>
        <row r="1183">
          <cell r="D1183" t="str">
            <v>2A581</v>
          </cell>
          <cell r="E1183" t="str">
            <v>mo llenos manuales compactados</v>
          </cell>
        </row>
        <row r="1184">
          <cell r="D1184" t="str">
            <v>2A671</v>
          </cell>
          <cell r="E1184" t="str">
            <v>mo instalacion de cuneta</v>
          </cell>
        </row>
        <row r="1185">
          <cell r="D1185" t="str">
            <v>2A851</v>
          </cell>
          <cell r="E1185" t="str">
            <v>mo instalacion cerramiento provisional en tela verde</v>
          </cell>
        </row>
        <row r="1186">
          <cell r="D1186" t="str">
            <v>2B311</v>
          </cell>
          <cell r="E1186" t="str">
            <v>mo excavacion pilas 0-2 m</v>
          </cell>
        </row>
        <row r="1187">
          <cell r="D1187" t="str">
            <v>2B312</v>
          </cell>
          <cell r="E1187" t="str">
            <v>mo excavacion pilas 2-4 m</v>
          </cell>
        </row>
        <row r="1188">
          <cell r="D1188" t="str">
            <v>2B313</v>
          </cell>
          <cell r="E1188" t="str">
            <v>mo excavacion pilas 4-6 m</v>
          </cell>
        </row>
        <row r="1189">
          <cell r="D1189" t="str">
            <v>2B314</v>
          </cell>
          <cell r="E1189" t="str">
            <v>mo excavacion pilas 6-8 m</v>
          </cell>
        </row>
        <row r="1190">
          <cell r="D1190" t="str">
            <v>2B315</v>
          </cell>
          <cell r="E1190" t="str">
            <v>mo excavacion pilas 8-10 m</v>
          </cell>
        </row>
        <row r="1191">
          <cell r="D1191" t="str">
            <v>2B316</v>
          </cell>
          <cell r="E1191" t="str">
            <v>mo excavacion pilas 10-12 m</v>
          </cell>
        </row>
        <row r="1192">
          <cell r="D1192" t="str">
            <v>2B317</v>
          </cell>
          <cell r="E1192" t="str">
            <v>mo excavacion pilas 12-14 m</v>
          </cell>
        </row>
        <row r="1193">
          <cell r="D1193" t="str">
            <v>2B318</v>
          </cell>
          <cell r="E1193" t="str">
            <v>mo excavacion pilas 14-16 m</v>
          </cell>
        </row>
        <row r="1194">
          <cell r="D1194" t="str">
            <v>2B319</v>
          </cell>
          <cell r="E1194" t="str">
            <v>mo excavacion pilas 16-18 m</v>
          </cell>
        </row>
        <row r="1195">
          <cell r="D1195" t="str">
            <v>2B320</v>
          </cell>
          <cell r="E1195" t="str">
            <v>mo excavacion pilas 18-20 m</v>
          </cell>
        </row>
        <row r="1196">
          <cell r="D1196" t="str">
            <v>2B321</v>
          </cell>
          <cell r="E1196" t="str">
            <v>mo excavacion pilas 20-22 m</v>
          </cell>
        </row>
        <row r="1197">
          <cell r="D1197" t="str">
            <v>2B322</v>
          </cell>
          <cell r="E1197" t="str">
            <v>mo excavacion pilas 22-24 m</v>
          </cell>
        </row>
        <row r="1198">
          <cell r="D1198" t="str">
            <v>2B323</v>
          </cell>
          <cell r="E1198" t="str">
            <v>mo excavacion pilas 24-26 m</v>
          </cell>
        </row>
        <row r="1199">
          <cell r="D1199" t="str">
            <v>2B341</v>
          </cell>
          <cell r="E1199" t="str">
            <v>mo vaciado pilas</v>
          </cell>
        </row>
        <row r="1200">
          <cell r="D1200" t="str">
            <v>2B372</v>
          </cell>
          <cell r="E1200" t="str">
            <v>mo vaciado anillos en pilas</v>
          </cell>
        </row>
        <row r="1201">
          <cell r="D1201" t="str">
            <v>2B651</v>
          </cell>
          <cell r="E1201" t="str">
            <v>mo vaciado de pedestales en concreto</v>
          </cell>
        </row>
        <row r="1202">
          <cell r="D1202" t="str">
            <v>2B728</v>
          </cell>
          <cell r="E1202" t="str">
            <v>mo vaciado de zapatas</v>
          </cell>
        </row>
        <row r="1203">
          <cell r="D1203" t="str">
            <v>2B729</v>
          </cell>
          <cell r="E1203" t="str">
            <v>mo vaciado vigas de fundacion</v>
          </cell>
        </row>
        <row r="1204">
          <cell r="D1204" t="str">
            <v>2B730</v>
          </cell>
          <cell r="E1204" t="str">
            <v>mo vaciado bordillos de concreto</v>
          </cell>
        </row>
        <row r="1205">
          <cell r="D1205" t="str">
            <v>2C331</v>
          </cell>
          <cell r="E1205" t="str">
            <v>mo armado y vaciado carcamo</v>
          </cell>
        </row>
        <row r="1206">
          <cell r="D1206" t="str">
            <v>2C489</v>
          </cell>
          <cell r="E1206" t="str">
            <v>mo instalacion geotextil incluye transporte</v>
          </cell>
        </row>
        <row r="1207">
          <cell r="D1207" t="str">
            <v>2CD11</v>
          </cell>
          <cell r="E1207" t="str">
            <v>descapote manual</v>
          </cell>
        </row>
        <row r="1208">
          <cell r="D1208" t="str">
            <v>2CD12</v>
          </cell>
          <cell r="E1208" t="str">
            <v>excavacion manual</v>
          </cell>
        </row>
        <row r="1209">
          <cell r="D1209" t="str">
            <v>2CD13</v>
          </cell>
          <cell r="E1209" t="str">
            <v>replanteo</v>
          </cell>
        </row>
        <row r="1210">
          <cell r="D1210" t="str">
            <v>2CD14</v>
          </cell>
          <cell r="E1210" t="str">
            <v>cerramiento en polisombra</v>
          </cell>
        </row>
        <row r="1211">
          <cell r="D1211" t="str">
            <v>2CD15</v>
          </cell>
          <cell r="E1211" t="str">
            <v>cerramiento en tabla</v>
          </cell>
        </row>
        <row r="1212">
          <cell r="D1212" t="str">
            <v>2CD16</v>
          </cell>
          <cell r="E1212" t="str">
            <v>desmonte en cubierta</v>
          </cell>
        </row>
        <row r="1213">
          <cell r="D1213" t="str">
            <v>2CD17</v>
          </cell>
          <cell r="E1213" t="str">
            <v>desmonte de entramado de cubierta</v>
          </cell>
        </row>
        <row r="1214">
          <cell r="D1214" t="str">
            <v>2CD18</v>
          </cell>
          <cell r="E1214" t="str">
            <v>demolicion muros en bloque 0.15</v>
          </cell>
        </row>
        <row r="1215">
          <cell r="D1215" t="str">
            <v>2CD19</v>
          </cell>
          <cell r="E1215" t="str">
            <v>demolicion muros en tolete 0.15</v>
          </cell>
        </row>
        <row r="1216">
          <cell r="D1216" t="str">
            <v>2CD1A</v>
          </cell>
          <cell r="E1216" t="str">
            <v>demolicion placas eligeradas 0.15</v>
          </cell>
        </row>
        <row r="1217">
          <cell r="D1217" t="str">
            <v>2CD1B</v>
          </cell>
          <cell r="E1217" t="str">
            <v>demolicion placas contrapiso</v>
          </cell>
        </row>
        <row r="1218">
          <cell r="D1218" t="str">
            <v>2CD1C</v>
          </cell>
          <cell r="E1218" t="str">
            <v>demolicion placas macizas 0.15</v>
          </cell>
        </row>
        <row r="1219">
          <cell r="D1219" t="str">
            <v>2CD1D</v>
          </cell>
          <cell r="E1219" t="str">
            <v>demolicion vigas y columnas</v>
          </cell>
        </row>
        <row r="1220">
          <cell r="D1220" t="str">
            <v>2CD21</v>
          </cell>
          <cell r="E1220" t="str">
            <v>tablero parcial trifasico 12 circuitos</v>
          </cell>
        </row>
        <row r="1221">
          <cell r="D1221" t="str">
            <v>2CD22</v>
          </cell>
          <cell r="E1221" t="str">
            <v>salida trifasica pvc</v>
          </cell>
        </row>
        <row r="1222">
          <cell r="D1222" t="str">
            <v>2CD23</v>
          </cell>
          <cell r="E1222" t="str">
            <v>salida bifasica pvc</v>
          </cell>
        </row>
        <row r="1223">
          <cell r="D1223" t="str">
            <v>2CD31</v>
          </cell>
          <cell r="E1223" t="str">
            <v>estuco</v>
          </cell>
        </row>
        <row r="1224">
          <cell r="D1224" t="str">
            <v>2CD32</v>
          </cell>
          <cell r="E1224" t="str">
            <v>filos y dilataciones</v>
          </cell>
        </row>
        <row r="1225">
          <cell r="D1225" t="str">
            <v>2CD33</v>
          </cell>
          <cell r="E1225" t="str">
            <v>vinilo 3 manos</v>
          </cell>
        </row>
        <row r="1226">
          <cell r="D1226" t="str">
            <v>2CD34</v>
          </cell>
          <cell r="E1226" t="str">
            <v>graniplast</v>
          </cell>
        </row>
        <row r="1227">
          <cell r="D1227" t="str">
            <v>2CD35</v>
          </cell>
          <cell r="E1227" t="str">
            <v>lavado e impremeablilizacion fachada</v>
          </cell>
        </row>
        <row r="1228">
          <cell r="D1228" t="str">
            <v>2CD41</v>
          </cell>
          <cell r="E1228" t="str">
            <v xml:space="preserve">tu beria dos desagües </v>
          </cell>
        </row>
        <row r="1229">
          <cell r="D1229" t="str">
            <v>2CD42</v>
          </cell>
          <cell r="E1229" t="str">
            <v>tuberia sanitaria pvc 4"</v>
          </cell>
        </row>
        <row r="1230">
          <cell r="D1230" t="str">
            <v>2CD43</v>
          </cell>
          <cell r="E1230" t="str">
            <v>cajas de inspeccion base y tapa 80x80</v>
          </cell>
        </row>
        <row r="1231">
          <cell r="D1231" t="str">
            <v>2CD51</v>
          </cell>
          <cell r="E1231" t="str">
            <v>filos y dilataciones mortero</v>
          </cell>
        </row>
        <row r="1232">
          <cell r="D1232" t="str">
            <v>2CD52</v>
          </cell>
          <cell r="E1232" t="str">
            <v>pañete liso pared 1:5</v>
          </cell>
        </row>
        <row r="1233">
          <cell r="D1233" t="str">
            <v>2CD53</v>
          </cell>
          <cell r="E1233" t="str">
            <v>pañete liso techos 1:5</v>
          </cell>
        </row>
        <row r="1234">
          <cell r="D1234" t="str">
            <v>2CD54</v>
          </cell>
          <cell r="E1234" t="str">
            <v>pañete liso impermeabilizado de muros 1:30</v>
          </cell>
        </row>
        <row r="1235">
          <cell r="D1235" t="str">
            <v>2CD61</v>
          </cell>
          <cell r="E1235" t="str">
            <v>concreto ciclopeo</v>
          </cell>
        </row>
        <row r="1236">
          <cell r="D1236" t="str">
            <v>2CD62</v>
          </cell>
          <cell r="E1236" t="str">
            <v>zapatas</v>
          </cell>
        </row>
        <row r="1237">
          <cell r="D1237" t="str">
            <v>2CD63</v>
          </cell>
          <cell r="E1237" t="str">
            <v>viga amarre en concreto</v>
          </cell>
        </row>
        <row r="1238">
          <cell r="D1238" t="str">
            <v>2CD64</v>
          </cell>
          <cell r="E1238" t="str">
            <v xml:space="preserve">columnas </v>
          </cell>
        </row>
        <row r="1239">
          <cell r="D1239" t="str">
            <v>2CD65</v>
          </cell>
          <cell r="E1239" t="str">
            <v>escalera maciza un tramo</v>
          </cell>
        </row>
        <row r="1240">
          <cell r="D1240" t="str">
            <v>2CD66</v>
          </cell>
          <cell r="E1240" t="str">
            <v>tanque subterraneo</v>
          </cell>
        </row>
        <row r="1241">
          <cell r="D1241" t="str">
            <v>2CD67</v>
          </cell>
          <cell r="E1241" t="str">
            <v>vigas aereas</v>
          </cell>
        </row>
        <row r="1242">
          <cell r="D1242" t="str">
            <v>2CD68</v>
          </cell>
          <cell r="E1242" t="str">
            <v>losa maciza h/0.10</v>
          </cell>
        </row>
        <row r="1243">
          <cell r="D1243" t="str">
            <v>2CD69</v>
          </cell>
          <cell r="E1243" t="str">
            <v>acero de refuerzo 420 mpa</v>
          </cell>
        </row>
        <row r="1244">
          <cell r="D1244" t="str">
            <v>2CD71</v>
          </cell>
          <cell r="E1244" t="str">
            <v>salida suministro de agua fria pvc</v>
          </cell>
        </row>
        <row r="1245">
          <cell r="D1245" t="str">
            <v>2CD72</v>
          </cell>
          <cell r="E1245" t="str">
            <v>salida suministro de agua caliente pvc</v>
          </cell>
        </row>
        <row r="1246">
          <cell r="D1246" t="str">
            <v>2CD73</v>
          </cell>
          <cell r="E1246" t="str">
            <v>salida desagüe pvc 4"</v>
          </cell>
        </row>
        <row r="1247">
          <cell r="D1247" t="str">
            <v>2CD74</v>
          </cell>
          <cell r="E1247" t="str">
            <v>instalacion aparato sanitario</v>
          </cell>
        </row>
        <row r="1248">
          <cell r="D1248" t="str">
            <v>2CD81</v>
          </cell>
          <cell r="E1248" t="str">
            <v>mamposteria bloque 5</v>
          </cell>
        </row>
        <row r="1249">
          <cell r="D1249" t="str">
            <v>2CD82</v>
          </cell>
          <cell r="E1249" t="str">
            <v>mo muro ladrillo estructural</v>
          </cell>
        </row>
        <row r="1250">
          <cell r="D1250" t="str">
            <v>2CD83</v>
          </cell>
          <cell r="E1250" t="str">
            <v>bloque concreto e=0.20</v>
          </cell>
        </row>
        <row r="1251">
          <cell r="D1251" t="str">
            <v>2CD84</v>
          </cell>
          <cell r="E1251" t="str">
            <v>m.o. dintel concreto 15x20</v>
          </cell>
        </row>
        <row r="1252">
          <cell r="D1252" t="str">
            <v>2CD85</v>
          </cell>
          <cell r="E1252" t="str">
            <v>mo alfajia ladrillo estructural</v>
          </cell>
        </row>
        <row r="1253">
          <cell r="D1253" t="str">
            <v>2CD86</v>
          </cell>
          <cell r="E1253" t="str">
            <v xml:space="preserve">mesones en concreto fundidos en sitio </v>
          </cell>
        </row>
        <row r="1254">
          <cell r="D1254" t="str">
            <v>2CD87</v>
          </cell>
          <cell r="E1254" t="str">
            <v>muro yeso carton doble cara</v>
          </cell>
        </row>
        <row r="1255">
          <cell r="D1255" t="str">
            <v>2CD88</v>
          </cell>
          <cell r="E1255" t="str">
            <v>muro fibrocemento una cara</v>
          </cell>
        </row>
        <row r="1256">
          <cell r="D1256" t="str">
            <v>2CD89</v>
          </cell>
          <cell r="E1256" t="str">
            <v>mo muro ladrillo bocadillo</v>
          </cell>
        </row>
        <row r="1257">
          <cell r="D1257" t="str">
            <v>2CD8A</v>
          </cell>
          <cell r="E1257" t="str">
            <v>m.o. dintel concreto 0.12x0.20</v>
          </cell>
        </row>
        <row r="1258">
          <cell r="D1258" t="str">
            <v>2CD8B</v>
          </cell>
          <cell r="E1258" t="str">
            <v>m.o. dintel concreto 0.09x0.20</v>
          </cell>
        </row>
        <row r="1259">
          <cell r="D1259" t="str">
            <v>2CD8C</v>
          </cell>
          <cell r="E1259" t="str">
            <v>m.o. dintel concreto 0.07x0.20</v>
          </cell>
        </row>
        <row r="1260">
          <cell r="D1260" t="str">
            <v>2CD8D</v>
          </cell>
          <cell r="E1260" t="str">
            <v>mo muro bloque no. 5</v>
          </cell>
        </row>
        <row r="1261">
          <cell r="D1261" t="str">
            <v>2CD8E</v>
          </cell>
          <cell r="E1261" t="str">
            <v>mo muro bloque 15x20x40</v>
          </cell>
        </row>
        <row r="1262">
          <cell r="D1262" t="str">
            <v>2CD8F</v>
          </cell>
          <cell r="E1262" t="str">
            <v>mo muro bloque 10x20x40</v>
          </cell>
        </row>
        <row r="1263">
          <cell r="D1263" t="str">
            <v>2CD8G</v>
          </cell>
          <cell r="E1263" t="str">
            <v>mo muro bloque 20x20x40</v>
          </cell>
        </row>
        <row r="1264">
          <cell r="D1264" t="str">
            <v>2CD8H</v>
          </cell>
          <cell r="E1264" t="str">
            <v>mo muro ladrillo 15x20x40</v>
          </cell>
        </row>
        <row r="1265">
          <cell r="D1265" t="str">
            <v>2CD8I</v>
          </cell>
          <cell r="E1265" t="str">
            <v>mo muro ladrillo 12x23x33</v>
          </cell>
        </row>
        <row r="1266">
          <cell r="D1266" t="str">
            <v>2CD8J</v>
          </cell>
          <cell r="E1266" t="str">
            <v>mo calado 20x20</v>
          </cell>
        </row>
        <row r="1267">
          <cell r="D1267" t="str">
            <v>2CD8K</v>
          </cell>
          <cell r="E1267" t="str">
            <v>mo muro bloque gran toscano</v>
          </cell>
        </row>
        <row r="1268">
          <cell r="D1268" t="str">
            <v>2CD90</v>
          </cell>
          <cell r="E1268" t="str">
            <v>mo muro ladrillo catalan</v>
          </cell>
        </row>
        <row r="1269">
          <cell r="D1269" t="str">
            <v>2CD91</v>
          </cell>
          <cell r="E1269" t="str">
            <v>base b-200-extender y compacatar con rana</v>
          </cell>
        </row>
        <row r="1270">
          <cell r="D1270" t="str">
            <v>2CD9A</v>
          </cell>
          <cell r="E1270" t="str">
            <v>mo muro ladrillo catalan - ancho menor a 0.60 m.</v>
          </cell>
        </row>
        <row r="1271">
          <cell r="D1271" t="str">
            <v>2CDA1</v>
          </cell>
          <cell r="E1271" t="str">
            <v>teja fibrocemento perfil 7</v>
          </cell>
        </row>
        <row r="1272">
          <cell r="D1272" t="str">
            <v>2CDA2</v>
          </cell>
          <cell r="E1272" t="str">
            <v>canaleta fibrocemento 90 de 6.00m</v>
          </cell>
        </row>
        <row r="1273">
          <cell r="D1273" t="str">
            <v>2CDA3</v>
          </cell>
          <cell r="E1273" t="str">
            <v>afinado cubiertas planas e=0.08</v>
          </cell>
        </row>
        <row r="1274">
          <cell r="D1274" t="str">
            <v>2CDA4</v>
          </cell>
          <cell r="E1274" t="str">
            <v>manto asfaltico calibre 3mm</v>
          </cell>
        </row>
        <row r="1275">
          <cell r="D1275" t="str">
            <v>2CDB1</v>
          </cell>
          <cell r="E1275" t="str">
            <v>fabricacion estructura metalica</v>
          </cell>
        </row>
        <row r="1276">
          <cell r="D1276" t="str">
            <v>2CDB2</v>
          </cell>
          <cell r="E1276" t="str">
            <v>montaje estructura metalica</v>
          </cell>
        </row>
        <row r="1277">
          <cell r="D1277" t="str">
            <v>2CDC1</v>
          </cell>
          <cell r="E1277" t="str">
            <v>enchape ceramica piso/muro</v>
          </cell>
        </row>
        <row r="1278">
          <cell r="D1278" t="str">
            <v>2CDC2</v>
          </cell>
          <cell r="E1278" t="str">
            <v>mo piso porcelanato</v>
          </cell>
        </row>
        <row r="1279">
          <cell r="D1279" t="str">
            <v>2CDD1</v>
          </cell>
          <cell r="E1279" t="str">
            <v>retiro sobrantes tierra</v>
          </cell>
        </row>
        <row r="1280">
          <cell r="D1280" t="str">
            <v>2CDD2</v>
          </cell>
          <cell r="E1280" t="str">
            <v>placa de cimentacion aligerada</v>
          </cell>
        </row>
        <row r="1281">
          <cell r="D1281" t="str">
            <v>2CDD3</v>
          </cell>
          <cell r="E1281" t="str">
            <v>base granular recebo comun</v>
          </cell>
        </row>
        <row r="1282">
          <cell r="D1282" t="str">
            <v>2CDD4</v>
          </cell>
          <cell r="E1282" t="str">
            <v>base arena cemento 1:20</v>
          </cell>
        </row>
        <row r="1283">
          <cell r="D1283" t="str">
            <v>2CDD5</v>
          </cell>
          <cell r="E1283" t="str">
            <v>base concreto pobre e=0.05</v>
          </cell>
        </row>
        <row r="1284">
          <cell r="D1284" t="str">
            <v>2CDD6</v>
          </cell>
          <cell r="E1284" t="str">
            <v>placa aligerada flotante concreto 0.90</v>
          </cell>
        </row>
        <row r="1285">
          <cell r="D1285" t="str">
            <v>2CDD7</v>
          </cell>
          <cell r="E1285" t="str">
            <v>mo colocacion adoquin / gramoquin</v>
          </cell>
        </row>
        <row r="1286">
          <cell r="D1286" t="str">
            <v>2CDE1</v>
          </cell>
          <cell r="E1286" t="str">
            <v>aseo general de obra</v>
          </cell>
        </row>
        <row r="1287">
          <cell r="D1287" t="str">
            <v>2CDF1</v>
          </cell>
          <cell r="E1287" t="str">
            <v>granifo fundido y pulido en sitio</v>
          </cell>
        </row>
        <row r="1288">
          <cell r="D1288" t="str">
            <v>2CDF2</v>
          </cell>
          <cell r="E1288" t="str">
            <v>piso y tablon de arcilla</v>
          </cell>
        </row>
        <row r="1289">
          <cell r="D1289" t="str">
            <v>2CDF3</v>
          </cell>
          <cell r="E1289" t="str">
            <v>piso en baldosa</v>
          </cell>
        </row>
        <row r="1290">
          <cell r="D1290" t="str">
            <v>2CDG1</v>
          </cell>
          <cell r="E1290" t="str">
            <v>cañuela concreto 0.20x0.12</v>
          </cell>
        </row>
        <row r="1291">
          <cell r="D1291" t="str">
            <v>2CDG2</v>
          </cell>
          <cell r="E1291" t="str">
            <v>alistado piso mortero 1:30 arena lavada impermeable</v>
          </cell>
        </row>
        <row r="1292">
          <cell r="D1292" t="str">
            <v>2CDG3</v>
          </cell>
          <cell r="E1292" t="str">
            <v>mo piso en mortero</v>
          </cell>
        </row>
        <row r="1293">
          <cell r="D1293" t="str">
            <v>2D15A</v>
          </cell>
          <cell r="E1293" t="str">
            <v>mo armado y vaciado columna</v>
          </cell>
        </row>
        <row r="1294">
          <cell r="D1294" t="str">
            <v>2D259</v>
          </cell>
          <cell r="E1294" t="str">
            <v>mo armado y vaciado muro de contencion en concreto</v>
          </cell>
        </row>
        <row r="1295">
          <cell r="D1295" t="str">
            <v>2D25A</v>
          </cell>
          <cell r="E1295" t="str">
            <v>mo muro vaciado en concreto</v>
          </cell>
        </row>
        <row r="1296">
          <cell r="D1296" t="str">
            <v>2D31A</v>
          </cell>
          <cell r="E1296" t="str">
            <v>mo armado y vaciado losa maciza</v>
          </cell>
        </row>
        <row r="1297">
          <cell r="D1297" t="str">
            <v>2D31C</v>
          </cell>
          <cell r="E1297" t="str">
            <v xml:space="preserve">mo placa sillar en concreto </v>
          </cell>
        </row>
        <row r="1298">
          <cell r="D1298" t="str">
            <v>2D31D</v>
          </cell>
          <cell r="E1298" t="str">
            <v>mo placa dintel en concreto</v>
          </cell>
        </row>
        <row r="1299">
          <cell r="D1299" t="str">
            <v>2D43A</v>
          </cell>
          <cell r="E1299" t="str">
            <v>mo armado y vaciado losa aligerada con caseton recuperable</v>
          </cell>
        </row>
        <row r="1300">
          <cell r="D1300" t="str">
            <v>2D43B</v>
          </cell>
          <cell r="E1300" t="str">
            <v>mo armado y vaciado aligerada por tramos</v>
          </cell>
        </row>
        <row r="1301">
          <cell r="D1301" t="str">
            <v>2D529</v>
          </cell>
          <cell r="E1301" t="str">
            <v>mo vaciado vigas sobre mamposteria</v>
          </cell>
        </row>
        <row r="1302">
          <cell r="D1302" t="str">
            <v>2D621</v>
          </cell>
          <cell r="E1302" t="str">
            <v>mo armado y vaciado escalas en concreto a la vista</v>
          </cell>
        </row>
        <row r="1303">
          <cell r="D1303" t="str">
            <v>2D622</v>
          </cell>
          <cell r="E1303" t="str">
            <v>mo armado y vaciado de escalas en concreto</v>
          </cell>
        </row>
        <row r="1304">
          <cell r="D1304" t="str">
            <v>2D623</v>
          </cell>
          <cell r="E1304" t="str">
            <v>mo armado y vaciado de escalas en concreto sobre terreno</v>
          </cell>
        </row>
        <row r="1305">
          <cell r="D1305" t="str">
            <v>2D831</v>
          </cell>
          <cell r="E1305" t="str">
            <v>mo dovelas mamposteria bloque 20x20x40</v>
          </cell>
        </row>
        <row r="1306">
          <cell r="D1306" t="str">
            <v>2D832</v>
          </cell>
          <cell r="E1306" t="str">
            <v>mo dovelas mamposteria bloque 15x20x40</v>
          </cell>
        </row>
        <row r="1307">
          <cell r="D1307" t="str">
            <v>2D91A</v>
          </cell>
          <cell r="E1307" t="str">
            <v>mo corte y figuracion</v>
          </cell>
        </row>
        <row r="1308">
          <cell r="D1308" t="str">
            <v>2D92A</v>
          </cell>
          <cell r="E1308" t="str">
            <v>mo colocacion acero refuerzo</v>
          </cell>
        </row>
        <row r="1309">
          <cell r="D1309" t="str">
            <v>2D92B</v>
          </cell>
          <cell r="E1309" t="str">
            <v>colocacion parrillas acero refuerzo</v>
          </cell>
        </row>
        <row r="1310">
          <cell r="D1310" t="str">
            <v>2EA11</v>
          </cell>
          <cell r="E1310" t="str">
            <v>mo dovelas mamposteria bloque y ladrillo</v>
          </cell>
        </row>
        <row r="1311">
          <cell r="D1311" t="str">
            <v>2J111</v>
          </cell>
          <cell r="E1311" t="str">
            <v>mo pañete muros interiores</v>
          </cell>
        </row>
        <row r="1312">
          <cell r="D1312" t="str">
            <v>2J112</v>
          </cell>
          <cell r="E1312" t="str">
            <v>mo pañete en cielos</v>
          </cell>
        </row>
        <row r="1313">
          <cell r="D1313" t="str">
            <v>2J113</v>
          </cell>
          <cell r="E1313" t="str">
            <v>mo pañete muros exteriores</v>
          </cell>
        </row>
        <row r="1314">
          <cell r="D1314" t="str">
            <v>2J114</v>
          </cell>
          <cell r="E1314" t="str">
            <v>mo pañete muros exteriores - ancho menor 0.60 m.</v>
          </cell>
        </row>
        <row r="1315">
          <cell r="D1315" t="str">
            <v>2J11A</v>
          </cell>
          <cell r="E1315" t="str">
            <v>mo pañete muros interiores - ancho menor 0.60 m.</v>
          </cell>
        </row>
        <row r="1316">
          <cell r="D1316" t="str">
            <v>2J149</v>
          </cell>
          <cell r="E1316" t="str">
            <v>mo pañete lineales interiores</v>
          </cell>
        </row>
        <row r="1317">
          <cell r="D1317" t="str">
            <v>2J150</v>
          </cell>
          <cell r="E1317" t="str">
            <v>mo pañete lineales exteriores</v>
          </cell>
        </row>
        <row r="1318">
          <cell r="D1318" t="str">
            <v>2J211</v>
          </cell>
          <cell r="E1318" t="str">
            <v>mo enchape baldosin estampillado</v>
          </cell>
        </row>
        <row r="1319">
          <cell r="D1319" t="str">
            <v>2K149</v>
          </cell>
          <cell r="E1319" t="str">
            <v>mo mortero pendientado terraza</v>
          </cell>
        </row>
        <row r="1320">
          <cell r="D1320" t="str">
            <v>2K150</v>
          </cell>
          <cell r="E1320" t="str">
            <v xml:space="preserve">mo mortero de piso </v>
          </cell>
        </row>
        <row r="1321">
          <cell r="D1321" t="str">
            <v>2K151</v>
          </cell>
          <cell r="E1321" t="str">
            <v>mo vaciado piso en concreto e= hasta 15 cm</v>
          </cell>
        </row>
        <row r="1322">
          <cell r="D1322" t="str">
            <v>2K152</v>
          </cell>
          <cell r="E1322" t="str">
            <v>mo vaciado de placa de contrapiso e=0.10 a 0.20 m</v>
          </cell>
        </row>
        <row r="1323">
          <cell r="D1323" t="str">
            <v>2K731</v>
          </cell>
          <cell r="E1323" t="str">
            <v>mo vaciaciado media caña grano lavado</v>
          </cell>
        </row>
        <row r="1324">
          <cell r="D1324" t="str">
            <v>2K799</v>
          </cell>
          <cell r="E1324" t="str">
            <v>mo instalacion de bordillo</v>
          </cell>
        </row>
        <row r="1325">
          <cell r="D1325" t="str">
            <v>2KA11</v>
          </cell>
          <cell r="E1325" t="str">
            <v>mo pisos en arenilla</v>
          </cell>
        </row>
        <row r="1326">
          <cell r="D1326" t="str">
            <v>2KA12</v>
          </cell>
          <cell r="E1326" t="str">
            <v>mo vaciado talon de concreto</v>
          </cell>
        </row>
        <row r="1327">
          <cell r="D1327" t="str">
            <v>2L911</v>
          </cell>
          <cell r="E1327" t="str">
            <v>mo instalacion divisiones baños</v>
          </cell>
        </row>
        <row r="1328">
          <cell r="D1328" t="str">
            <v>2N1A1</v>
          </cell>
          <cell r="E1328" t="str">
            <v xml:space="preserve">mo instalacion de lavadero </v>
          </cell>
        </row>
        <row r="1329">
          <cell r="D1329" t="str">
            <v>2N1A2</v>
          </cell>
          <cell r="E1329" t="str">
            <v>mo instalacion de pozuelo de acero inoxidable</v>
          </cell>
        </row>
        <row r="1330">
          <cell r="D1330" t="str">
            <v>2N1A3</v>
          </cell>
          <cell r="E1330" t="str">
            <v>mo instalacion de griferia</v>
          </cell>
        </row>
        <row r="1331">
          <cell r="D1331" t="str">
            <v>2N1A4</v>
          </cell>
          <cell r="E1331" t="str">
            <v>mo instalacion de canilla</v>
          </cell>
        </row>
        <row r="1332">
          <cell r="D1332" t="str">
            <v>2N291</v>
          </cell>
          <cell r="E1332" t="str">
            <v>mo instalacion accesorios institucionales baños</v>
          </cell>
        </row>
        <row r="1333">
          <cell r="D1333" t="str">
            <v>2N292</v>
          </cell>
          <cell r="E1333" t="str">
            <v>mo instalacion accesorios baños</v>
          </cell>
        </row>
        <row r="1334">
          <cell r="D1334" t="str">
            <v>2N293</v>
          </cell>
          <cell r="E1334" t="str">
            <v>mo instalacion accesorios sencillos baños</v>
          </cell>
        </row>
        <row r="1335">
          <cell r="D1335" t="str">
            <v>2N311</v>
          </cell>
          <cell r="E1335" t="str">
            <v xml:space="preserve">mo colocacion instalacion abasto plastico </v>
          </cell>
        </row>
        <row r="1336">
          <cell r="D1336" t="str">
            <v>2N383</v>
          </cell>
          <cell r="E1336" t="str">
            <v>mo colocacion rejillas en aluminio para piso</v>
          </cell>
        </row>
        <row r="1337">
          <cell r="D1337" t="str">
            <v>2N3B1</v>
          </cell>
          <cell r="E1337" t="str">
            <v>mo instalacion rejilla de ventilacion de gas</v>
          </cell>
        </row>
        <row r="1338">
          <cell r="D1338" t="str">
            <v>2O211</v>
          </cell>
          <cell r="E1338" t="str">
            <v>mo vaciado de andenes en concreto</v>
          </cell>
        </row>
        <row r="1339">
          <cell r="D1339" t="str">
            <v>2O751</v>
          </cell>
          <cell r="E1339" t="str">
            <v>mo topellantas</v>
          </cell>
        </row>
        <row r="1340">
          <cell r="D1340" t="str">
            <v>2P111</v>
          </cell>
          <cell r="E1340" t="str">
            <v>mo estuco</v>
          </cell>
        </row>
        <row r="1341">
          <cell r="D1341" t="str">
            <v>2P112</v>
          </cell>
          <cell r="E1341" t="str">
            <v>mo ranura estuco</v>
          </cell>
        </row>
        <row r="1342">
          <cell r="D1342" t="str">
            <v>2P113</v>
          </cell>
          <cell r="E1342" t="str">
            <v>mo estuco - ancho menor 0.60 m.</v>
          </cell>
        </row>
        <row r="1343">
          <cell r="D1343" t="str">
            <v>2P121</v>
          </cell>
          <cell r="E1343" t="str">
            <v>mo pintura vinilica 1 mano</v>
          </cell>
        </row>
        <row r="1344">
          <cell r="D1344" t="str">
            <v>2P122</v>
          </cell>
          <cell r="E1344" t="str">
            <v>mo pintura acrilica 1 mano</v>
          </cell>
        </row>
        <row r="1345">
          <cell r="D1345" t="str">
            <v>2P123</v>
          </cell>
          <cell r="E1345" t="str">
            <v>mo pintura tuberia hidrosanitaria</v>
          </cell>
        </row>
        <row r="1346">
          <cell r="D1346" t="str">
            <v>2P124</v>
          </cell>
          <cell r="E1346" t="str">
            <v>mo pintura vinilica 1 mano - ancho menor 0.60 m.</v>
          </cell>
        </row>
        <row r="1347">
          <cell r="D1347" t="str">
            <v>2P125</v>
          </cell>
          <cell r="E1347" t="str">
            <v>mo graniacril 1 mano</v>
          </cell>
        </row>
        <row r="1348">
          <cell r="D1348" t="str">
            <v>2P126</v>
          </cell>
          <cell r="E1348" t="str">
            <v>mo graniacril 1 mano - ancho menor 0.60 m.</v>
          </cell>
        </row>
        <row r="1349">
          <cell r="D1349" t="str">
            <v>2P191</v>
          </cell>
          <cell r="E1349" t="str">
            <v>mo aplicacion hidrofugo</v>
          </cell>
        </row>
        <row r="1350">
          <cell r="D1350" t="str">
            <v>2P221</v>
          </cell>
          <cell r="E1350" t="str">
            <v>mo pintura vinilica cielo 1 mano</v>
          </cell>
        </row>
        <row r="1351">
          <cell r="D1351" t="str">
            <v>2P222</v>
          </cell>
          <cell r="E1351" t="str">
            <v>mo pintura epoxica muros 1 mano</v>
          </cell>
        </row>
        <row r="1352">
          <cell r="D1352" t="str">
            <v>2P223</v>
          </cell>
          <cell r="E1352" t="str">
            <v>mo pintura epoxica cielo 1 mano</v>
          </cell>
        </row>
        <row r="1353">
          <cell r="D1353" t="str">
            <v>2R828</v>
          </cell>
          <cell r="E1353" t="str">
            <v>mo excavacion en roca</v>
          </cell>
        </row>
        <row r="1354">
          <cell r="D1354" t="str">
            <v>2R882</v>
          </cell>
          <cell r="E1354" t="str">
            <v>mo vaciado cañuela</v>
          </cell>
        </row>
        <row r="1355">
          <cell r="D1355" t="str">
            <v>2T111</v>
          </cell>
          <cell r="E1355" t="str">
            <v>mo vaciado banca en concreto</v>
          </cell>
        </row>
        <row r="1356">
          <cell r="D1356" t="str">
            <v>2Z111</v>
          </cell>
          <cell r="E1356" t="str">
            <v>mo transporte interno de material general</v>
          </cell>
        </row>
        <row r="1357">
          <cell r="D1357" t="str">
            <v>30001</v>
          </cell>
          <cell r="E1357" t="str">
            <v>subcontrato lucarnas - estructura aluminio + vidrio multilaminado + soportes y sellamientos</v>
          </cell>
        </row>
        <row r="1358">
          <cell r="D1358" t="str">
            <v>30002</v>
          </cell>
          <cell r="E1358" t="str">
            <v>subcontrato canoa - lamina galvanizada cal 16 dllo 1.20 m. + anticorrosivo + pintura</v>
          </cell>
        </row>
        <row r="1359">
          <cell r="D1359" t="str">
            <v>30003</v>
          </cell>
          <cell r="E1359" t="str">
            <v>subcontrato cielo raso modular de 0.60 x 0.60 m en fibra de vidrio armstrong ref. optima 3251</v>
          </cell>
        </row>
        <row r="1360">
          <cell r="D1360" t="str">
            <v>30004</v>
          </cell>
          <cell r="E1360" t="str">
            <v>subcontrato cielo falso en tablayeso</v>
          </cell>
        </row>
        <row r="1361">
          <cell r="D1361" t="str">
            <v>30005</v>
          </cell>
          <cell r="E1361" t="str">
            <v>subcontrato cajones perimetrales para luz indirecta</v>
          </cell>
        </row>
        <row r="1362">
          <cell r="D1362" t="str">
            <v>30006</v>
          </cell>
          <cell r="E1362" t="str">
            <v>subcontrato faldones verticales de remate de cielos en tabla-yeso</v>
          </cell>
        </row>
        <row r="1363">
          <cell r="D1363" t="str">
            <v>30007</v>
          </cell>
          <cell r="E1363" t="str">
            <v>tapete modular milliken 50 x 50 ref. star net radon</v>
          </cell>
        </row>
        <row r="1364">
          <cell r="D1364" t="str">
            <v>30008</v>
          </cell>
          <cell r="E1364" t="str">
            <v>adhesivo cñt (para 200 m2)</v>
          </cell>
        </row>
        <row r="1365">
          <cell r="D1365" t="str">
            <v>30009</v>
          </cell>
          <cell r="E1365" t="str">
            <v>mo instalacion tapete modular milliken</v>
          </cell>
        </row>
        <row r="1366">
          <cell r="D1366" t="str">
            <v>30010</v>
          </cell>
          <cell r="E1366" t="str">
            <v>vinilo ref. micra premium de tarkett incluye las pegas y el cordon de soldadura para el sellado de juntas</v>
          </cell>
        </row>
        <row r="1367">
          <cell r="D1367" t="str">
            <v>30011</v>
          </cell>
          <cell r="E1367" t="str">
            <v>mo instalacion piso vinilo ref. micra premium de tarkett</v>
          </cell>
        </row>
        <row r="1368">
          <cell r="D1368" t="str">
            <v>30012</v>
          </cell>
          <cell r="E1368" t="str">
            <v>deck en composite dunnik nwe (madera tecnologica) tablones de 24 x 150 x 2200 mmcomuesto de 655 madera molida y sinteticos incluye grapas y ronillos de fijacion</v>
          </cell>
        </row>
        <row r="1369">
          <cell r="D1369" t="str">
            <v>30013</v>
          </cell>
          <cell r="E1369" t="str">
            <v xml:space="preserve">mo insatalacion composite dunnik nwe </v>
          </cell>
        </row>
        <row r="1370">
          <cell r="D1370" t="str">
            <v>30014</v>
          </cell>
          <cell r="E1370" t="str">
            <v>provision soporte y nivelacion de piso terraza</v>
          </cell>
        </row>
        <row r="1371">
          <cell r="D1371" t="str">
            <v>30015</v>
          </cell>
          <cell r="E1371" t="str">
            <v>provision para jardineras en fibra de vidrio acorde al plano de detalle</v>
          </cell>
        </row>
        <row r="1372">
          <cell r="D1372" t="str">
            <v>30016</v>
          </cell>
          <cell r="E1372" t="str">
            <v>ventana v-1 (3.95x0.50).  marco + ala en aluminio anodizado natural. vidrio templado laminado. cuerpos basculantes</v>
          </cell>
        </row>
        <row r="1373">
          <cell r="D1373" t="str">
            <v>30017</v>
          </cell>
          <cell r="E1373" t="str">
            <v>ventana v-2 (5.95x0.45).  marco + ala en aluminio anodizado natural. vidrio templado laminado. cuerpos basculantes</v>
          </cell>
        </row>
        <row r="1374">
          <cell r="D1374" t="str">
            <v>30018</v>
          </cell>
          <cell r="E1374" t="str">
            <v>ventana v-3 (4.17x0.45).  marco + ala en aluminio anodizado natural. vidrio templado laminado. cuerpos basculantes</v>
          </cell>
        </row>
        <row r="1375">
          <cell r="D1375" t="str">
            <v>30019</v>
          </cell>
          <cell r="E1375" t="str">
            <v>ventana v-4 (5.25x0.50).  marco + ala en aluminio anodizado natural. vidrio templado laminado. cuerpos basculantes</v>
          </cell>
        </row>
        <row r="1376">
          <cell r="D1376" t="str">
            <v>30020</v>
          </cell>
          <cell r="E1376" t="str">
            <v>ventana v-5 (2.00x0.45).  marco + ala en aluminio anodizado natural. vidrio templado laminado. cuerpos basculantes</v>
          </cell>
        </row>
        <row r="1377">
          <cell r="D1377" t="str">
            <v>30021</v>
          </cell>
          <cell r="E1377" t="str">
            <v>ventana v-6 (4.85x0.45).  marco + ala en aluminio anodizado natural. vidrio templado laminado. cuerpos basculantes</v>
          </cell>
        </row>
        <row r="1378">
          <cell r="D1378" t="str">
            <v>30022</v>
          </cell>
          <cell r="E1378" t="str">
            <v>ventana v-7 (5.41x0.45).  marco + ala en aluminio anodizado natural. vidrio templado laminado. cuerpos basculantes</v>
          </cell>
        </row>
        <row r="1379">
          <cell r="D1379" t="str">
            <v>30023</v>
          </cell>
          <cell r="E1379" t="str">
            <v>ventana v-8 (2.85x0.50).  marco + ala en aluminio anodizado natural. vidrio templado laminado. cuerpos basculantes</v>
          </cell>
        </row>
        <row r="1380">
          <cell r="D1380" t="str">
            <v>30024</v>
          </cell>
          <cell r="E1380" t="str">
            <v>ventana v-9 (4.41x0.50).  marco + ala en aluminio anodizado natural. vidrio templado laminado. cuerpos basculantes</v>
          </cell>
        </row>
        <row r="1381">
          <cell r="D1381" t="str">
            <v>30025</v>
          </cell>
          <cell r="E1381" t="str">
            <v>cortina enrollable  cafeteria (3.45x1.60).  cortina enrollable en flejes microperforados. incluye taparollos, anticorrosivo + pintura de acabado</v>
          </cell>
        </row>
        <row r="1382">
          <cell r="D1382" t="str">
            <v>30026</v>
          </cell>
          <cell r="E1382" t="str">
            <v>cortina enrollable  cocina (1.45x1.60).  cortina enrollable en flejes microperforados. incluye taparollos, anticorrosivo + pintura de acabado</v>
          </cell>
        </row>
        <row r="1383">
          <cell r="D1383" t="str">
            <v>30027</v>
          </cell>
          <cell r="E1383" t="str">
            <v>reja r-1 (16.56x0.48).  marco + cuerpo fijo en celosia aluminio anodizado natural. cuerpos fijos</v>
          </cell>
        </row>
        <row r="1384">
          <cell r="D1384" t="str">
            <v>30028</v>
          </cell>
          <cell r="E1384" t="str">
            <v>reja r-2 (20.10x0.48).  marco + cuerpo fijo en celosia aluminio anodizado natural. cuerpos fijos</v>
          </cell>
        </row>
        <row r="1385">
          <cell r="D1385" t="str">
            <v>30029</v>
          </cell>
          <cell r="E1385" t="str">
            <v>reja r-3 (21.36x0.48).  marco + cuerpo fijo en celosia aluminio anodizado natural. cuerpos fijos</v>
          </cell>
        </row>
        <row r="1386">
          <cell r="D1386" t="str">
            <v>30030</v>
          </cell>
          <cell r="E1386" t="str">
            <v>subcontrato instalacion puerta madera</v>
          </cell>
        </row>
        <row r="1387">
          <cell r="D1387" t="str">
            <v>30031</v>
          </cell>
          <cell r="E1387" t="str">
            <v>subcontrato instalacion puerta metalica</v>
          </cell>
        </row>
        <row r="1388">
          <cell r="D1388" t="str">
            <v>30032</v>
          </cell>
          <cell r="E1388" t="str">
            <v>ventana v-17 (1.36x0.47) - celosia en aluminio con pintura electrostatica negra. cuerpos fijos</v>
          </cell>
        </row>
        <row r="1389">
          <cell r="D1389" t="str">
            <v>30033</v>
          </cell>
          <cell r="E1389" t="str">
            <v>ventana v-18 (1.10x0.47) - celosia en aluminio con pintura electrostatica negra. cuerpos fijos</v>
          </cell>
        </row>
        <row r="1390">
          <cell r="D1390" t="str">
            <v>30034</v>
          </cell>
          <cell r="E1390" t="str">
            <v>ventana v-19 (1.50x3.27) - celosia en aluminio con pintura electrostatica negra. cuerpos fijos</v>
          </cell>
        </row>
        <row r="1391">
          <cell r="D1391" t="str">
            <v>30035</v>
          </cell>
          <cell r="E1391" t="str">
            <v>ventana v-20 (1.90x0.47) - ventana en aluminio con pintura electrostatica negra + vidrio laminado 4+6+pvb transparente incoloro. cuerpos fijos</v>
          </cell>
        </row>
        <row r="1392">
          <cell r="D1392" t="str">
            <v>30036</v>
          </cell>
          <cell r="E1392" t="str">
            <v>ventana v-21 (5.90x2.40) - ventana en aluminio con pintura electrostatica negra + vidrio laminado 4+6+pvb transparente incoloro. cuerpos fijos y corredizos</v>
          </cell>
        </row>
        <row r="1393">
          <cell r="D1393" t="str">
            <v>30037</v>
          </cell>
          <cell r="E1393" t="str">
            <v>ventana v-22 (0.50x3.27) - ventana en aluminio con pintura electrostatica negra + vidrio laminado 4+6+pvb transparente incoloro. cuerpos fijos</v>
          </cell>
        </row>
        <row r="1394">
          <cell r="D1394" t="str">
            <v>30038</v>
          </cell>
          <cell r="E1394" t="str">
            <v>ventana v-23 (3.56x3.12) - ventana en aluminio con pintura electrostatica negra + vidrio laminado 4+6+pvb transparente incoloro. cuerpos fijos</v>
          </cell>
        </row>
        <row r="1395">
          <cell r="D1395" t="str">
            <v>30039</v>
          </cell>
          <cell r="E1395" t="str">
            <v>ventana v-24 (5.90x2.39) - ventana en aluminio con pintura electrostatica negra + vidrio laminado 4+6+pvb transparente incoloro. cuerpos fijos y corredizos</v>
          </cell>
        </row>
        <row r="1396">
          <cell r="D1396" t="str">
            <v>30040</v>
          </cell>
          <cell r="E1396" t="str">
            <v>ventana v-34p (7.68x2.85) - lateral lucarna - aluminio + lamas fijas de aluminio</v>
          </cell>
        </row>
        <row r="1397">
          <cell r="D1397" t="str">
            <v>30041</v>
          </cell>
          <cell r="E1397" t="str">
            <v>ventana v-37p (0.60x0.30) - aluminio + lamas fijas de aluminio</v>
          </cell>
        </row>
        <row r="1398">
          <cell r="D1398" t="str">
            <v>30042</v>
          </cell>
          <cell r="E1398" t="str">
            <v>ventana v-38p (5.40x2.80) - aluminio + vidrio claro 9.5 mm  con película de color</v>
          </cell>
        </row>
        <row r="1399">
          <cell r="D1399" t="str">
            <v>30043</v>
          </cell>
          <cell r="E1399" t="str">
            <v>ventana v-39p (5.40x2.80) - aluminio + vidrio claro 9.5 mm  con película de color</v>
          </cell>
        </row>
        <row r="1400">
          <cell r="D1400" t="str">
            <v>30044</v>
          </cell>
          <cell r="E1400" t="str">
            <v>ventana v-40p (5.40x3.80) - aluminio + vidrio claro 9.5 mm  con película de color</v>
          </cell>
        </row>
        <row r="1401">
          <cell r="D1401" t="str">
            <v>30045</v>
          </cell>
          <cell r="E1401" t="str">
            <v>ventana v-41p (5.40x3.80) - aluminio + vidrio claro 9.5 mm  con película de color</v>
          </cell>
        </row>
        <row r="1402">
          <cell r="D1402" t="str">
            <v>30046</v>
          </cell>
          <cell r="E1402" t="str">
            <v>ventana v-42p (13.29x4.85) - aluminio + vidrio claro 9.5 mm  con película de color</v>
          </cell>
        </row>
        <row r="1403">
          <cell r="D1403" t="str">
            <v>30047</v>
          </cell>
          <cell r="E1403" t="str">
            <v>ventana v-43p (13.29x4.85) - aluminio + vidrio claro 9.5 mm  con película de color</v>
          </cell>
        </row>
        <row r="1404">
          <cell r="D1404" t="str">
            <v>30048</v>
          </cell>
          <cell r="E1404" t="str">
            <v xml:space="preserve">ventana v-51f (168.54x12.97) - fachada flotante aluminio + cristal duo-vent </v>
          </cell>
        </row>
        <row r="1405">
          <cell r="D1405" t="str">
            <v>30049</v>
          </cell>
          <cell r="E1405" t="str">
            <v xml:space="preserve">ventana v-52f (44.45x12.97) - fachada flotante aluminio + cristal duo-vent </v>
          </cell>
        </row>
        <row r="1406">
          <cell r="D1406" t="str">
            <v>30050</v>
          </cell>
          <cell r="E1406" t="str">
            <v xml:space="preserve">ventana v-53f (105.69x12.97) - fachada flotante aluminio + cristal duo-vent </v>
          </cell>
        </row>
        <row r="1407">
          <cell r="D1407" t="str">
            <v>30051</v>
          </cell>
          <cell r="E1407" t="str">
            <v xml:space="preserve">ventana v-54f (247.52x12.97) - fachada flotante aluminio + cristal duo-vent </v>
          </cell>
        </row>
        <row r="1408">
          <cell r="D1408" t="str">
            <v>30052</v>
          </cell>
          <cell r="E1408" t="str">
            <v xml:space="preserve">ventana v-55f (123.46x12.97) - fachada flotante aluminio + cristal duo-vent </v>
          </cell>
        </row>
        <row r="1409">
          <cell r="D1409" t="str">
            <v>30053</v>
          </cell>
          <cell r="E1409" t="str">
            <v xml:space="preserve">ventana v-56f (64.63x33.88) - fachada flotante aluminio + cristal duo-vent </v>
          </cell>
        </row>
        <row r="1410">
          <cell r="D1410" t="str">
            <v>30054</v>
          </cell>
          <cell r="E1410" t="str">
            <v xml:space="preserve">ventana v-57f (46.63x33.88) - fachada flotante aluminio + cristal duo-vent </v>
          </cell>
        </row>
        <row r="1411">
          <cell r="D1411" t="str">
            <v>30055</v>
          </cell>
          <cell r="E1411" t="str">
            <v xml:space="preserve">ventana v-58f (64.63x33.88) - fachada flotante aluminio + cristal duo-vent </v>
          </cell>
        </row>
        <row r="1412">
          <cell r="D1412" t="str">
            <v>30056</v>
          </cell>
          <cell r="E1412" t="str">
            <v xml:space="preserve">ventana v-59f (46.63x33.88) - fachada flotante aluminio + cristal duo-vent </v>
          </cell>
        </row>
        <row r="1413">
          <cell r="D1413" t="str">
            <v>30057</v>
          </cell>
          <cell r="E1413" t="str">
            <v xml:space="preserve">ventana v-60f (64.63x33.88) - fachada flotante aluminio + cristal duo-vent </v>
          </cell>
        </row>
        <row r="1414">
          <cell r="D1414" t="str">
            <v>30058</v>
          </cell>
          <cell r="E1414" t="str">
            <v xml:space="preserve">ventana v-61f (28.63x33.88) - fachada flotante aluminio + cristal duo-vent </v>
          </cell>
        </row>
        <row r="1415">
          <cell r="D1415" t="str">
            <v>30059</v>
          </cell>
          <cell r="E1415" t="str">
            <v xml:space="preserve">ventana v-62f (64.63x33.88) - fachada flotante aluminio + cristal duo-vent </v>
          </cell>
        </row>
        <row r="1416">
          <cell r="D1416" t="str">
            <v>30060</v>
          </cell>
          <cell r="E1416" t="str">
            <v xml:space="preserve">ventana v-63f (28.63x33.88) - fachada flotante aluminio + cristal duo-vent </v>
          </cell>
        </row>
        <row r="1417">
          <cell r="D1417" t="str">
            <v>30061</v>
          </cell>
          <cell r="E1417" t="str">
            <v xml:space="preserve">ventana v-64f (64.63x33.88) - fachada flotante aluminio + cristal duo-vent </v>
          </cell>
        </row>
        <row r="1418">
          <cell r="D1418" t="str">
            <v>30062</v>
          </cell>
          <cell r="E1418" t="str">
            <v xml:space="preserve">ventana v-65f (46.63x33.88) - fachada flotante aluminio + cristal duo-vent </v>
          </cell>
        </row>
        <row r="1419">
          <cell r="D1419" t="str">
            <v>30063</v>
          </cell>
          <cell r="E1419" t="str">
            <v xml:space="preserve">ventana v-66f (64.63x33.88) - fachada flotante aluminio + cristal duo-vent </v>
          </cell>
        </row>
        <row r="1420">
          <cell r="D1420" t="str">
            <v>30064</v>
          </cell>
          <cell r="E1420" t="str">
            <v xml:space="preserve">ventana v-67f (46.63x33.88) - fachada flotante aluminio + cristal duo-vent </v>
          </cell>
        </row>
        <row r="1421">
          <cell r="D1421" t="str">
            <v>30065</v>
          </cell>
          <cell r="E1421" t="str">
            <v xml:space="preserve">ventana v-69f (53.24x12.97) - fachada flotante aluminio + cristal duo-vent </v>
          </cell>
        </row>
        <row r="1422">
          <cell r="D1422" t="str">
            <v>30067</v>
          </cell>
          <cell r="E1422" t="str">
            <v>cerramiento de seguridad centro de recursos</v>
          </cell>
        </row>
        <row r="1423">
          <cell r="D1423" t="str">
            <v>30068</v>
          </cell>
          <cell r="E1423" t="str">
            <v xml:space="preserve">cabina de baño corrediza (1.41x1.90). perfileria de aluminio anodizado natural + vidrio templado 6 mm </v>
          </cell>
        </row>
        <row r="1424">
          <cell r="D1424" t="str">
            <v>30069</v>
          </cell>
          <cell r="E1424" t="str">
            <v>puerta vidriera pv-03 (6.19x3.34) - puerta vidriera aluminio con pintura electrostatica negra + vidrio laminado 4+6+pvb transparente incoloro. cuerpos fijos y batientes. incluye manija en acero inoxidable uso institucional</v>
          </cell>
        </row>
        <row r="1425">
          <cell r="D1425" t="str">
            <v>30070</v>
          </cell>
          <cell r="E1425" t="str">
            <v>puerta vidriera pv-04 (10.70x3.12) - puerta vidriera aluminio con pintura electrostatica negra + vidrio laminado 4+6+pvb transparente incoloro. cuerpos batientes. incluye manija en acero inoxidable uso institucional y barras antipanico de push</v>
          </cell>
        </row>
        <row r="1426">
          <cell r="D1426" t="str">
            <v>30071</v>
          </cell>
          <cell r="E1426" t="str">
            <v>puerta vidriera pv-05 (5.90x2.82)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27">
          <cell r="D1427" t="str">
            <v>30072</v>
          </cell>
          <cell r="E1427" t="str">
            <v>puerta vidriera pv-06 (12.40x2.82) - puerta vidriera aluminio con pintura electrostatica negra + vidrio laminado 4+6+pvb transparente incoloro y montante en panel aeroshield de hunter douglas o equivalente. cuerpos fijos y corredizos</v>
          </cell>
        </row>
        <row r="1428">
          <cell r="D1428" t="str">
            <v>30073</v>
          </cell>
          <cell r="E1428" t="str">
            <v>puerta vidriera pv-07 (5.47x2.82) - puerta vidriera aluminio con pintura electrostatica negra + vidrio laminado 4+6+pvb transparente incoloro y montante en celosia de aluminio. cuerpos batientes. incluye manija en acero inoxidable uso institucional</v>
          </cell>
        </row>
        <row r="1429">
          <cell r="D1429" t="str">
            <v>30074</v>
          </cell>
          <cell r="E1429" t="str">
            <v>puerta vidriera pv-08 (3.67x2.82) - puerta vidriera aluminio con pintura electrostatica negra + vidrio laminado 4+6+pvb transparente incoloro y montante en celosia de aluminio. cuerpos batientes. incluye manija en acero inoxidable uso institucional y barras antipanico de push</v>
          </cell>
        </row>
        <row r="1430">
          <cell r="D1430" t="str">
            <v>30075</v>
          </cell>
          <cell r="E1430" t="str">
            <v>puerta vidriera pv-09 (10.30x2.82)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31">
          <cell r="D1431" t="str">
            <v>30076</v>
          </cell>
          <cell r="E1431" t="str">
            <v>puerta vidriera pv-10 (1.85x3.12) - puerta vidriera aluminio con pintura electrostatica negra + vidrio laminado 4+6+pvb transparente incoloro. cuerpos batientes. incluye manija en acero inoxidable uso institucional</v>
          </cell>
        </row>
        <row r="1432">
          <cell r="D1432" t="str">
            <v>30077</v>
          </cell>
          <cell r="E1432" t="str">
            <v>puerta vidriera pv-11 (1.20x3.12) - puerta vidriera aluminio con pintura electrostatica negra + vidrio laminado 4+6+pvb transparente incoloro. cuerpos batientes. incluye manija en acero inoxidable uso institucional</v>
          </cell>
        </row>
        <row r="1433">
          <cell r="D1433" t="str">
            <v>30078</v>
          </cell>
          <cell r="E1433" t="str">
            <v>puerta vidriera pv-12n (3.10x2.25) - puerta vidriera perfileria tipo zócalo de aluminio + vidrio templado o laminado</v>
          </cell>
        </row>
        <row r="1434">
          <cell r="D1434" t="str">
            <v>30079</v>
          </cell>
          <cell r="E1434" t="str">
            <v>puerta vidriera pv-13p (1.00x2.25) - puerta vidriera perfileria tipo zócalo de aluminio + vidrio con color</v>
          </cell>
        </row>
        <row r="1435">
          <cell r="D1435" t="str">
            <v>30080</v>
          </cell>
          <cell r="E1435" t="str">
            <v>puerta vidriera pv-14p proyecto completo (21.14x2.25) - puerta vidriera perfileria tipo zócalo de aluminio + vidrio templado o laminado</v>
          </cell>
        </row>
        <row r="1436">
          <cell r="D1436" t="str">
            <v>30081</v>
          </cell>
          <cell r="E1436" t="str">
            <v>puerta vidriera pv-15p (5.61x2.25) - puerta vidriera perfileria tipo zócalo de aluminio + vidrio templado o laminado</v>
          </cell>
        </row>
        <row r="1437">
          <cell r="D1437" t="str">
            <v>30082</v>
          </cell>
          <cell r="E1437" t="str">
            <v>puerta vidriera pv-16n (5.96x2.25) - puerta marco en lámina doblada cal 18 + 2 alas tableros en lámina calibre 18 con ranuras horizontales + barra antipánico</v>
          </cell>
        </row>
        <row r="1438">
          <cell r="D1438" t="str">
            <v>30083</v>
          </cell>
          <cell r="E1438" t="str">
            <v>puerta vidriera pv-17n (7.25x4.85) - puerta vidriera perfileria tipo zócalo de aluminio + vidrio templado o laminado + cerradura de imán y control mecánico</v>
          </cell>
        </row>
        <row r="1439">
          <cell r="D1439" t="str">
            <v>30084</v>
          </cell>
          <cell r="E1439" t="str">
            <v>puerta vidriera pv-30f (9.00x4.85) - puerta vidriera perfileria tipo zócalo de aluminio + vidrio templado o laminado + cerradura de imán y control mecánico</v>
          </cell>
        </row>
        <row r="1440">
          <cell r="D1440" t="str">
            <v>30085</v>
          </cell>
          <cell r="E1440" t="str">
            <v>puerta vidriera pv-31f (7.39x4.85) - puerta vidriera perfileria tipo zócalo de aluminio + vidrio templado o laminado + cerradura de imán y control mecánico</v>
          </cell>
        </row>
        <row r="1441">
          <cell r="D1441" t="str">
            <v>30086</v>
          </cell>
          <cell r="E1441" t="str">
            <v>puerta vidriera pv-32f (5.63x4.85) - puerta vidriera perfileria tipo zócalo de aluminio + vidrio templado o laminado + cerradura de imán y control mecánico</v>
          </cell>
        </row>
        <row r="1442">
          <cell r="D1442" t="str">
            <v>30087</v>
          </cell>
          <cell r="E1442" t="str">
            <v>puerta vidriera pv-33f (7.37x4.85) - puerta vidriera perfileria tipo zócalo de aluminio + vidrio templado o laminado + cerradura de imán y control mecánico</v>
          </cell>
        </row>
        <row r="1443">
          <cell r="D1443" t="str">
            <v>30088</v>
          </cell>
          <cell r="E1443" t="str">
            <v>puerta vidriera pv-34f (4.95x4.85) - puerta vidriera perfileria tipo zócalo de aluminio + vidrio templado o laminado + cerradura de imán y control mecánico</v>
          </cell>
        </row>
        <row r="1444">
          <cell r="D1444" t="str">
            <v>30089</v>
          </cell>
          <cell r="E1444" t="str">
            <v>puerta p-1 (0.70x2.37). marco en lamina cr cal 16 + ala entamborada en lamina cr cal 16 con celosias inferior y superior. incluye pintura anticorrosiva + acabado y chapa tipo manija de uso institucional</v>
          </cell>
        </row>
        <row r="1445">
          <cell r="D1445" t="str">
            <v>30090</v>
          </cell>
          <cell r="E1445" t="str">
            <v>puerta p-2 (0.80x2.37). marco en lamina cr cal 16 + ala entamborada en lamina cr cal 16 con celosias inferior y superior. incluye pintura anticorrosiva + acabado y chapa tipo manija de uso institucional</v>
          </cell>
        </row>
        <row r="1446">
          <cell r="D1446" t="str">
            <v>30091</v>
          </cell>
          <cell r="E1446" t="str">
            <v>puerta p-3 (1.00x2.37). marco en lamina cr cal 16 + ala entamborada en lamina cr cal 16 con celosias inferior y superior. incluye pintura anticorrosiva + acabado y chapa tipo manija de uso institucional</v>
          </cell>
        </row>
        <row r="1447">
          <cell r="D1447" t="str">
            <v>30092</v>
          </cell>
          <cell r="E1447" t="str">
            <v>puerta p-4 (1.00x2.31). marco en lamina cr cal 16 + ala entamborada en lamina cr cal 16 y mirilla en vidrio templado laminado. incluye pintura anticorrosiva + acabado y chapa tipo manija de uso institucional</v>
          </cell>
        </row>
        <row r="1448">
          <cell r="D1448" t="str">
            <v>30093</v>
          </cell>
          <cell r="E1448" t="str">
            <v>puertas sanitarios (0.80x1.80). puerta a: 0.70 m. + paral lateral a: 0.10 m. en acero inoxidable tipo socoda o equivalente. incluye anclajes a muros</v>
          </cell>
        </row>
        <row r="1449">
          <cell r="D1449" t="str">
            <v>30094</v>
          </cell>
          <cell r="E1449" t="str">
            <v>division de orinal en acero inoxidable tipo socoda o equivalente - a: 0.46 m. x h: 0.96 m. incluye anclajes a muros</v>
          </cell>
        </row>
        <row r="1450">
          <cell r="D1450" t="str">
            <v>30095</v>
          </cell>
          <cell r="E1450" t="str">
            <v>puerta p-6b (1.00x0.40). puerta basculante tipo meson en lamina cr cal 16. incluye pintura anticorrosiva + acabado</v>
          </cell>
        </row>
        <row r="1451">
          <cell r="D1451" t="str">
            <v>30096</v>
          </cell>
          <cell r="E1451" t="str">
            <v>puerta p-7 (1.10x2.37). ala corrediza entamborada en lamina cal 16 con celosias inferior y superior - pintura anticorrosiva + acabado. incluye riel guía metálico superior anclado a muro, cerradura y tiradera en aluminio</v>
          </cell>
        </row>
        <row r="1452">
          <cell r="D1452" t="str">
            <v>30097</v>
          </cell>
          <cell r="E1452" t="str">
            <v>puerta p-8 (0.36x2.20). marco en lamina cr cal 16 + ala celosia en lamina cr cal 16. incluye pintura anticorrosiva + acabado y chapa tipo manija de uso institucional</v>
          </cell>
        </row>
        <row r="1453">
          <cell r="D1453" t="str">
            <v>30098</v>
          </cell>
          <cell r="E1453" t="str">
            <v>puerta p-19 (0.70x3.50) - marco en lamina metalica cr cal 18 + alas y montante entamborados en lamina cr cal 20. acabado con pintura electrostatica blanca. incluye cerradura ref. deltana grado 2 us26d ref. cl604evc-26d o equivalente.</v>
          </cell>
        </row>
        <row r="1454">
          <cell r="D1454" t="str">
            <v>30099</v>
          </cell>
          <cell r="E1454" t="str">
            <v>puerta p-06 (0.90x3.20). marco y montante en madera + ala entamborada con acabado en mdf con dilataciones en aluminio. incluye cerradura ref. deltana grado 2 us26d ref. cl604evc-26d o equivalente.</v>
          </cell>
        </row>
        <row r="1455">
          <cell r="D1455" t="str">
            <v>30100</v>
          </cell>
          <cell r="E1455" t="str">
            <v>puerta p-07 (1.00x3.20). marco y montante en madera + ala entamborada con acabado en mdf con dilataciones en aluminio. incluye cerradura ref. deltana grado 2 us26d ref. cl604evc-26d o equivalente.</v>
          </cell>
        </row>
        <row r="1456">
          <cell r="D1456" t="str">
            <v>30101</v>
          </cell>
          <cell r="E1456" t="str">
            <v>puerta p-13 (0.90x2.50). marco en madera + ala entamborada con acabado en mdf con dilataciones en aluminio. incluye cerradura ref. deltana grado 2 us26d ref. cl604evc-26d o equivalente.</v>
          </cell>
        </row>
        <row r="1457">
          <cell r="D1457" t="str">
            <v>30102</v>
          </cell>
          <cell r="E1457" t="str">
            <v>puerta p-14 (0.90x2.50). marco en madera + ala entamborada con acabado en mdf con dilataciones en aluminio. incluye cerradura ref. deltana grado 2 us26d ref. cl604evc-26d o equivalente.</v>
          </cell>
        </row>
        <row r="1458">
          <cell r="D1458" t="str">
            <v>30103</v>
          </cell>
          <cell r="E1458" t="str">
            <v>puerta p-15 (1.58x3.20). marco en madera + ala y montante entamborados con chapilla en formica narbona beech lap 0309 o equivalente con dilataciones en aluminio según diseño. incluye barras antipanico, manijon fortune tipo p o equivalente y gatos hidraulicos</v>
          </cell>
        </row>
        <row r="1459">
          <cell r="D1459" t="str">
            <v>30104</v>
          </cell>
          <cell r="E1459" t="str">
            <v>puerta p-17 (0.80x3.50). marco y montante en madera + ala entamborada con acabado en mdf con dilataciones en aluminio. incluye cerradura ref. deltana grado 2 us26d ref. cl604evc-26d o equivalente.</v>
          </cell>
        </row>
        <row r="1460">
          <cell r="D1460" t="str">
            <v>30105</v>
          </cell>
          <cell r="E1460" t="str">
            <v>puerta p-18 (0.80x3.50). marco y montante en madera + ala entamborada con acabado en mdf con dilataciones en aluminio. incluye cerradura ref. deltana grado 2 us26d ref. cl604evc-26d o equivalente.</v>
          </cell>
        </row>
        <row r="1461">
          <cell r="D1461" t="str">
            <v>30106</v>
          </cell>
          <cell r="E1461" t="str">
            <v>puerta p-20a / p-20b (1.00x3.50). marco y montante en madera + ala entamborada con acabado en mdf con dilataciones en aluminio. incluye cerradura ref. deltana grado 2 us26d ref. cl604evc-26d o equivalente.</v>
          </cell>
        </row>
        <row r="1462">
          <cell r="D1462" t="str">
            <v>30107</v>
          </cell>
          <cell r="E1462" t="str">
            <v>provision para puerta salon niños (5.25x3.05) puerta acustica - paneles plegables entamborados con caracteristicas acusticas.</v>
          </cell>
        </row>
        <row r="1463">
          <cell r="D1463" t="str">
            <v>30108</v>
          </cell>
          <cell r="E1463" t="str">
            <v>puerta p-20p (2.00x2.25) - puerta marco en lámina doblada cal 18 + 2 alas tableros en lámina calibre 18 con ranuras horizontales + barra antipánico</v>
          </cell>
        </row>
        <row r="1464">
          <cell r="D1464" t="str">
            <v>30109</v>
          </cell>
          <cell r="E1464" t="str">
            <v>puerta p-21p (1.03x2.25) - puerta marco lámina doblada cal 18 + ala tableros en lámina calibre 18 con ranuras horizontales + con fibra de vidrio tipo frescasa sin papel</v>
          </cell>
        </row>
        <row r="1465">
          <cell r="D1465" t="str">
            <v>30110</v>
          </cell>
          <cell r="E1465" t="str">
            <v>cortina enrollable ce-01p (4.40x2.25) - aluminio + mecanismo operadores tubulares de puertas marcas sumi y/o somfi ref. t8-t9 ó similar.</v>
          </cell>
        </row>
        <row r="1466">
          <cell r="D1466" t="str">
            <v>30111</v>
          </cell>
          <cell r="E1466" t="str">
            <v>cortina enrollable ce-02p (3.45x2.25) - aluminio + mecanismo operadores tubulares de puertas marcas sumi y/o somfi ref. t8-t9 ó similar.</v>
          </cell>
        </row>
        <row r="1467">
          <cell r="D1467" t="str">
            <v>30112</v>
          </cell>
          <cell r="E1467" t="str">
            <v>cortina enrollable ce-03f (8.39x3.25) - aluminio + mecanismo operadores tubulares de puertas marcas sumi y/o somfi ref. t8-t9 ó similar.</v>
          </cell>
        </row>
        <row r="1468">
          <cell r="D1468" t="str">
            <v>30113</v>
          </cell>
          <cell r="E1468" t="str">
            <v>cortina enrollable ce-04f (8.22x3.21) - aluminio + mecanismo operadores tubulares de puertas marcas sumi y/o somfi ref. t8-t9 ó similar.</v>
          </cell>
        </row>
        <row r="1469">
          <cell r="D1469" t="str">
            <v>30114</v>
          </cell>
          <cell r="E1469" t="str">
            <v>cortina enrollable ce-05f (7.66x3.21) - aluminio + mecanismo operadores tubulares de puertas marcas sumi y/o somfi ref. t8-t9 ó similar.</v>
          </cell>
        </row>
        <row r="1470">
          <cell r="D1470" t="str">
            <v>30115</v>
          </cell>
          <cell r="E1470" t="str">
            <v>subcontrato canoa - lamina galvanizada cal 18 dllo 1.00 m. + anticorrosivo + pintura</v>
          </cell>
        </row>
        <row r="1471">
          <cell r="D1471" t="str">
            <v>30116</v>
          </cell>
          <cell r="E1471" t="str">
            <v>subcontrato canoa - lamina galvanizada cal 18 dllo 1.50 m. + anticorrosivo + pintura</v>
          </cell>
        </row>
        <row r="1472">
          <cell r="D1472" t="str">
            <v>30117</v>
          </cell>
          <cell r="E1472" t="str">
            <v>mueble bajo para baños indivduales / direccion en mdf termolaminado color blanco nieve según detalle arquitectonico</v>
          </cell>
        </row>
        <row r="1473">
          <cell r="D1473" t="str">
            <v>30118</v>
          </cell>
          <cell r="E1473" t="str">
            <v>mueble bajo para comedor en mdf termolaminado color blanco nieve según detalle arquitectonico</v>
          </cell>
        </row>
        <row r="1474">
          <cell r="D1474" t="str">
            <v>30119</v>
          </cell>
          <cell r="E1474" t="str">
            <v>mueble bajo y alto para zona café en mdf termolaminado color blanco nieve según detalle arquitectonico</v>
          </cell>
        </row>
        <row r="1475">
          <cell r="D1475" t="str">
            <v>30120</v>
          </cell>
          <cell r="E1475" t="str">
            <v>meson para baño direccion en corian tipo dupont o equivalente</v>
          </cell>
        </row>
        <row r="1476">
          <cell r="D1476" t="str">
            <v>30121</v>
          </cell>
          <cell r="E1476" t="str">
            <v>meson para comedor a: 0.55 m. con pozuelos en corian tipo dupont o equivalente</v>
          </cell>
        </row>
        <row r="1477">
          <cell r="D1477" t="str">
            <v>30122</v>
          </cell>
          <cell r="E1477" t="str">
            <v>meson para comedor continuo a: 0.55 m. en corian tipo dupont o equivalente</v>
          </cell>
        </row>
        <row r="1478">
          <cell r="D1478" t="str">
            <v>30123</v>
          </cell>
          <cell r="E1478" t="str">
            <v>recubrimiento en corian tipo dupont o equivalente para lavamanos corrido en baños publicos</v>
          </cell>
        </row>
        <row r="1479">
          <cell r="D1479" t="str">
            <v>30124</v>
          </cell>
          <cell r="E1479" t="str">
            <v>recubrimiento en corian tipo dupont o equivalente para poceta de lavado de escobas para cuartos de aseo</v>
          </cell>
        </row>
        <row r="1480">
          <cell r="D1480" t="str">
            <v>30125</v>
          </cell>
          <cell r="E1480" t="str">
            <v xml:space="preserve">meson en corian tipo dupont o equivalente para zona café </v>
          </cell>
        </row>
        <row r="1481">
          <cell r="D1481" t="str">
            <v>30126</v>
          </cell>
          <cell r="E1481" t="str">
            <v>provision para lockers en lamina metalica en cuartos de aseo 15 compartimientos</v>
          </cell>
        </row>
        <row r="1482">
          <cell r="D1482" t="str">
            <v>30127</v>
          </cell>
          <cell r="E1482" t="str">
            <v>provision para guardaescobas en aluminio</v>
          </cell>
        </row>
        <row r="1483">
          <cell r="D1483" t="str">
            <v>30128</v>
          </cell>
          <cell r="E1483" t="str">
            <v>provision para demolicion de muro en concreto</v>
          </cell>
        </row>
        <row r="1484">
          <cell r="D1484" t="str">
            <v>30129</v>
          </cell>
          <cell r="E1484" t="str">
            <v>subcontrato pasamanos en vidrio</v>
          </cell>
        </row>
        <row r="1485">
          <cell r="D1485" t="str">
            <v>30130</v>
          </cell>
          <cell r="E1485" t="str">
            <v>subcontrato pasamanos tubular anclado a muro</v>
          </cell>
        </row>
        <row r="1486">
          <cell r="D1486" t="str">
            <v>30131</v>
          </cell>
          <cell r="E1486" t="str">
            <v>subcontrato pasamanos vacios escalas - tubulares</v>
          </cell>
        </row>
        <row r="1487">
          <cell r="D1487" t="str">
            <v>30132</v>
          </cell>
          <cell r="E1487" t="str">
            <v>subcontrato peldaños en perfil de aluminio</v>
          </cell>
        </row>
        <row r="1488">
          <cell r="D1488" t="str">
            <v>30133</v>
          </cell>
          <cell r="E1488" t="str">
            <v>subcontrato descansos de escalas en perfil de aluminio</v>
          </cell>
        </row>
        <row r="1489">
          <cell r="D1489" t="str">
            <v>30134</v>
          </cell>
          <cell r="E1489" t="str">
            <v xml:space="preserve">ventana v-68f (163.14x12.97) - fachada flotante aluminio + cristal duo-vent </v>
          </cell>
        </row>
        <row r="1490">
          <cell r="D1490" t="str">
            <v>30135</v>
          </cell>
          <cell r="E1490" t="str">
            <v xml:space="preserve">ventana v-70f (56.28x12.97) - fachada flotante aluminio + cristal duo-vent </v>
          </cell>
        </row>
        <row r="1491">
          <cell r="D1491" t="str">
            <v>30136</v>
          </cell>
          <cell r="E1491" t="str">
            <v>ascensor de pasajeros ref. elenessa sin cuarto de maquinas - capacidad 8 pasajeros - 2 paradas - velocidad 1 m/s.</v>
          </cell>
        </row>
        <row r="1492">
          <cell r="D1492" t="str">
            <v>30137</v>
          </cell>
          <cell r="E1492" t="str">
            <v>ascensor de pasajeros ref. elenessa sin cuarto de maquinas - capacidad 8 pasajeros - 3 paradas - velocidad 1 m/s.</v>
          </cell>
        </row>
        <row r="1493">
          <cell r="D1493" t="str">
            <v>30138</v>
          </cell>
          <cell r="E1493" t="str">
            <v>ascensores l9, l10, l11, l13, l14</v>
          </cell>
        </row>
        <row r="1494">
          <cell r="D1494" t="str">
            <v>30139</v>
          </cell>
          <cell r="E1494" t="str">
            <v>ascensores l12</v>
          </cell>
        </row>
        <row r="1495">
          <cell r="D1495" t="str">
            <v>30140</v>
          </cell>
          <cell r="E1495" t="str">
            <v>ascensores l1, l2, l3, l5, l6, l7, l8</v>
          </cell>
        </row>
        <row r="1496">
          <cell r="D1496" t="str">
            <v>30141</v>
          </cell>
          <cell r="E1496" t="str">
            <v>ascensores l4</v>
          </cell>
        </row>
        <row r="1497">
          <cell r="D1497" t="str">
            <v>30142</v>
          </cell>
          <cell r="E1497" t="str">
            <v>ascensores l9, l10, l11, l13, l14</v>
          </cell>
        </row>
        <row r="1498">
          <cell r="D1498" t="str">
            <v>30143</v>
          </cell>
          <cell r="E1498" t="str">
            <v>ascensores l12</v>
          </cell>
        </row>
        <row r="1499">
          <cell r="D1499" t="str">
            <v>30144</v>
          </cell>
          <cell r="E1499" t="str">
            <v>ascensores l15, l18</v>
          </cell>
        </row>
        <row r="1500">
          <cell r="D1500" t="str">
            <v>30145</v>
          </cell>
          <cell r="E1500" t="str">
            <v>ascensores l19 - mantenimiento</v>
          </cell>
        </row>
        <row r="1501">
          <cell r="D1501" t="str">
            <v>30146</v>
          </cell>
          <cell r="E1501" t="str">
            <v>ascensores l20 - basuras</v>
          </cell>
        </row>
        <row r="1502">
          <cell r="D1502" t="str">
            <v>30147</v>
          </cell>
          <cell r="E1502" t="str">
            <v>escaleras electricas e1-e4</v>
          </cell>
        </row>
        <row r="1503">
          <cell r="D1503" t="str">
            <v>30148</v>
          </cell>
          <cell r="E1503" t="str">
            <v>escaleras electricas e5-e10</v>
          </cell>
        </row>
        <row r="1504">
          <cell r="D1504" t="str">
            <v>30149</v>
          </cell>
          <cell r="E1504" t="str">
            <v>escaleras electricas e11-e19</v>
          </cell>
        </row>
        <row r="1505">
          <cell r="D1505" t="str">
            <v>30150</v>
          </cell>
          <cell r="E1505" t="str">
            <v>provision para equipos de instrumentacion</v>
          </cell>
        </row>
        <row r="1506">
          <cell r="D1506" t="str">
            <v>30151</v>
          </cell>
          <cell r="E1506" t="str">
            <v>provision para cerramiento perimetral en laminas de fibrocemento</v>
          </cell>
        </row>
        <row r="1507">
          <cell r="D1507" t="str">
            <v>30152</v>
          </cell>
          <cell r="E1507" t="str">
            <v>provision para campamentos profesionales y trabajadores</v>
          </cell>
        </row>
        <row r="1508">
          <cell r="D1508" t="str">
            <v>30153</v>
          </cell>
          <cell r="E1508" t="str">
            <v>provision para trampas acusticas tipo 1, tipo 2 y tipo 3</v>
          </cell>
        </row>
        <row r="1509">
          <cell r="D1509" t="str">
            <v>30154</v>
          </cell>
          <cell r="E1509" t="str">
            <v>sistema de lavado de fachadas torres - carro con brazo + plataforma</v>
          </cell>
        </row>
        <row r="1510">
          <cell r="D1510" t="str">
            <v>30155</v>
          </cell>
          <cell r="E1510" t="str">
            <v>sistema de rieles galvanizados para torres 1 y 3 (c/u)</v>
          </cell>
        </row>
        <row r="1511">
          <cell r="D1511" t="str">
            <v>30156</v>
          </cell>
          <cell r="E1511" t="str">
            <v>plataforma electrohidraulica para lavado de fachadas</v>
          </cell>
        </row>
        <row r="1512">
          <cell r="D1512" t="str">
            <v>30157</v>
          </cell>
          <cell r="E1512" t="str">
            <v>subcontrato cerramiento terrazas torres - h: 1.50m</v>
          </cell>
        </row>
        <row r="1513">
          <cell r="D1513" t="str">
            <v>30158</v>
          </cell>
          <cell r="E1513" t="str">
            <v>ventana v-17n (5.00x0.45) - aluminio + pintura electrostática en polvo color gris natural mate tipo alúmina o equivalente + vidrio claro de 9,5 mm.</v>
          </cell>
        </row>
        <row r="1514">
          <cell r="D1514" t="str">
            <v>30159</v>
          </cell>
          <cell r="E1514" t="str">
            <v>ventana v-44p (0.90x0.20) - celosia en aluminio + pintura electrostática en polvo color gris natural mate tipo alúmina o equivalente, ver detalle cuadro pv.</v>
          </cell>
        </row>
        <row r="1515">
          <cell r="D1515" t="str">
            <v>30160</v>
          </cell>
          <cell r="E1515" t="str">
            <v xml:space="preserve">puerta vidriera pv-14p - proyecto 1 (7.40x2.25) - puerta vidriera en perfileria tipo zócalo de aluminio + pintura electrostática en polvo color gris natural  </v>
          </cell>
        </row>
        <row r="1516">
          <cell r="D1516" t="str">
            <v>30161</v>
          </cell>
          <cell r="E1516" t="str">
            <v>puerta vidriera pv-18p (5.90x2.30) - puerta vidriera en perfileria tipo zócalo de aluminio + pintura electrostática en polvo color gris natural mate tipo alumina o equivalente + vidrio templado o laminado</v>
          </cell>
        </row>
        <row r="1517">
          <cell r="D1517" t="str">
            <v>30162</v>
          </cell>
          <cell r="E1517" t="str">
            <v>puerta vidriera pv-19p (5.88x2.30) - puerta vidriera en perfileria tipo zócalo de aluminio + pintura electrostática en polvo color gris natural mate tipo alumina o equivalente + vidrio templado o laminado</v>
          </cell>
        </row>
        <row r="1518">
          <cell r="D1518" t="str">
            <v>30163</v>
          </cell>
          <cell r="E1518" t="str">
            <v>puerta vidriera pv-20p (1.92x2.25) - puerta vidriera en perfileria tipo zócalo de aluminio + pintura electrostática en polvo color gris natural mate tipo alumina o equivalente + vidrio templado o laminado</v>
          </cell>
        </row>
        <row r="1519">
          <cell r="D1519" t="str">
            <v>30164</v>
          </cell>
          <cell r="E1519" t="str">
            <v>puerta vidriera pv-21p (12.04x4.85) - puerta vidriera en perfileria tipo zócalo de aluminio + pintura electrostática en polvo color gris natural mate tipo alumina o equivalente + vidrio templado o laminado con color</v>
          </cell>
        </row>
        <row r="1520">
          <cell r="D1520" t="str">
            <v>30165</v>
          </cell>
          <cell r="E1520" t="str">
            <v>puerta vidriera pv-22p (8.40x2.25) - puerta vidriera en perfileria tipo zócalo de aluminio + pintura electrostática en polvo color gris natural mate tipo alumina o equivalente + vidrio templado o laminado</v>
          </cell>
        </row>
        <row r="1521">
          <cell r="D1521" t="str">
            <v>30166</v>
          </cell>
          <cell r="E1521" t="str">
            <v>puerta vidriera pv-23p (19.58x4.85) - puerta vidriera en perfileria tipo zócalo de aluminio + pintura electrostática en polvo color gris natural mate tipo alumina o equivalente + vidrio templado o laminado con color</v>
          </cell>
        </row>
        <row r="1522">
          <cell r="D1522" t="str">
            <v>30167</v>
          </cell>
          <cell r="E1522" t="str">
            <v>puerta vidriera pv-24p (3.21x2.25) - puerta vidriera en perfileria tipo zócalo de aluminio + pintura electrostática en polvo color gris natural mate tipo alumina o equivalente + vidrio templado o laminado + vidrio templado o laminado + cerradura de imán y control mecánico</v>
          </cell>
        </row>
        <row r="1523">
          <cell r="D1523" t="str">
            <v>30168</v>
          </cell>
          <cell r="E1523" t="str">
            <v>puerta vidriera pv-25p (6.90x2.25) - puerta vidriera en perfileria tipo zócalo de aluminio + pintura electrostática en polvo color gris natural mate tipo alumina o equivalente + vidrio templado o laminado + vidrio templado o laminado + cerradura de imán y control mecánico</v>
          </cell>
        </row>
        <row r="1524">
          <cell r="D1524" t="str">
            <v>30169</v>
          </cell>
          <cell r="E1524" t="str">
            <v>puerta vidriera pv-26p (8.74x2.25)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5">
          <cell r="D1525" t="str">
            <v>30170</v>
          </cell>
          <cell r="E1525" t="str">
            <v>puerta vidriera pv-27p (11.27x2.25)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6">
          <cell r="D1526" t="str">
            <v>30171</v>
          </cell>
          <cell r="E1526" t="str">
            <v>puerta p-22p (2.60x2.25) - cuerpo fijo + puerta en páneles de tuberia metalica rectangular en el perimetro + panel de malla metálica galvanizada eslabonada 1 x 1 recta + pintura ral mate. con cerradura yale de trabajo pesado.</v>
          </cell>
        </row>
        <row r="1527">
          <cell r="D1527" t="str">
            <v>30172</v>
          </cell>
          <cell r="E1527" t="str">
            <v>puerta p-23p (0.80x2.25) - puerta batiente marco en lámina doblada cal 18 , ala tableros en lámina calibre 18 con ranuras horizontales según fachada + cerradura de seguridad</v>
          </cell>
        </row>
        <row r="1528">
          <cell r="D1528" t="str">
            <v>30173</v>
          </cell>
          <cell r="E1528" t="str">
            <v>puerta p-24p (1.33x2.25) - puerta marco en aluminio + pintura electrostática en polvo color gris natural mate tipo alumina o similar , dos alas tableros con celosía en aluminio + pintura electrostática en polvo color gris natural mate tipo alumina o similar  según fachada</v>
          </cell>
        </row>
        <row r="1529">
          <cell r="D1529" t="str">
            <v>30174</v>
          </cell>
          <cell r="E1529" t="str">
            <v>subcontrato pasamanos tubular anclado a ventaneria</v>
          </cell>
        </row>
        <row r="1530">
          <cell r="D1530" t="str">
            <v>30175</v>
          </cell>
          <cell r="E1530" t="str">
            <v>ventana v-33p (30.90x2.32) - cerramiento longitudinal terraza - aluminio + cristal low</v>
          </cell>
        </row>
        <row r="1531">
          <cell r="D1531" t="str">
            <v>30176</v>
          </cell>
          <cell r="E1531" t="str">
            <v>cortina enrollable ce-06f (11.60x3.25) - aluminio + mecanismo operadores tubulares de puertas marcas sumi y/o somfi ref. t8-t9 ó similar.</v>
          </cell>
        </row>
        <row r="1532">
          <cell r="D1532" t="str">
            <v>30177</v>
          </cell>
          <cell r="E1532" t="str">
            <v>pasamanos tubular metalico Ø 3" para baranda vehicular incluye pintura</v>
          </cell>
        </row>
        <row r="1533">
          <cell r="D1533" t="str">
            <v>30178</v>
          </cell>
          <cell r="E1533" t="str">
            <v>sistema de rieles galvanizados para torres 2 y 4 (c/u)</v>
          </cell>
        </row>
        <row r="1534">
          <cell r="D1534" t="str">
            <v>30179</v>
          </cell>
          <cell r="E1534" t="str">
            <v>sistema ducto de basuras Ø 0.50m + bocas en fibra de vidrio + compuertas</v>
          </cell>
        </row>
        <row r="1535">
          <cell r="D1535" t="str">
            <v>30183</v>
          </cell>
          <cell r="E1535" t="str">
            <v>subcontrato instalacion paneles paneles prefabricados de fachada</v>
          </cell>
        </row>
        <row r="1536">
          <cell r="D1536" t="str">
            <v>30185</v>
          </cell>
          <cell r="E1536" t="str">
            <v>subcontrato suministro paneles prefabricados de fachada - jamundi</v>
          </cell>
        </row>
        <row r="1537">
          <cell r="D1537" t="str">
            <v>30186</v>
          </cell>
          <cell r="E1537" t="str">
            <v>subcontrato lucernario en vidrio templado 4+6+pvb para pergola en madera</v>
          </cell>
        </row>
        <row r="1538">
          <cell r="D1538" t="str">
            <v>30187</v>
          </cell>
          <cell r="E1538" t="str">
            <v>subcontrato impermeabilizacion sarnafil g476-15l - incluye todos los elementos recomendados por el fabricante para su correcta instalacion.</v>
          </cell>
        </row>
        <row r="1539">
          <cell r="D1539" t="str">
            <v>30188</v>
          </cell>
          <cell r="E1539" t="str">
            <v>subcontrato impermeabilizacion sarnafil g476-15l + lamina drenante - incluye todos los elementos recomendados por el fabricante para su correcta instalacion.</v>
          </cell>
        </row>
        <row r="1540">
          <cell r="D1540" t="str">
            <v>30189</v>
          </cell>
          <cell r="E1540" t="str">
            <v>subcontrato enchape en madera plastica a-eternus</v>
          </cell>
        </row>
        <row r="1541">
          <cell r="D1541" t="str">
            <v>30190</v>
          </cell>
          <cell r="E1541" t="str">
            <v>subcontrato enchape en lamina tipo corten</v>
          </cell>
        </row>
        <row r="1542">
          <cell r="D1542" t="str">
            <v>30191</v>
          </cell>
          <cell r="E1542" t="str">
            <v>subcontrato piso en madera plastica a-eternus</v>
          </cell>
        </row>
        <row r="1543">
          <cell r="D1543" t="str">
            <v>30193</v>
          </cell>
          <cell r="E1543" t="str">
            <v>subcontrato impermeabilizacion poliurea - incluye todos los elementos recomendados por el fabricante</v>
          </cell>
        </row>
        <row r="1544">
          <cell r="D1544" t="str">
            <v>30194</v>
          </cell>
          <cell r="E1544" t="str">
            <v>subcontrato quadrobrise 25/75</v>
          </cell>
        </row>
        <row r="1545">
          <cell r="D1545" t="str">
            <v>30195</v>
          </cell>
          <cell r="E1545" t="str">
            <v>subcontrato pasamanos en tubulares metalicos para circulaciones y escalas</v>
          </cell>
        </row>
        <row r="1546">
          <cell r="D1546" t="str">
            <v>30196</v>
          </cell>
          <cell r="E1546" t="str">
            <v>subcontrato pasamanos en acero anclado a muros</v>
          </cell>
        </row>
        <row r="1547">
          <cell r="D1547" t="str">
            <v>30197</v>
          </cell>
          <cell r="E1547" t="str">
            <v>subcontrato escalera de gato</v>
          </cell>
        </row>
        <row r="1548">
          <cell r="D1548" t="str">
            <v>30198</v>
          </cell>
          <cell r="E1548" t="str">
            <v>subcontrato recubrimiento en paneles fenolicos</v>
          </cell>
        </row>
        <row r="1549">
          <cell r="D1549" t="str">
            <v>30200</v>
          </cell>
          <cell r="E1549" t="str">
            <v>mueble bajo en madera aglomerada con formica + meson en acero inoxidable con pozuelo</v>
          </cell>
        </row>
        <row r="1550">
          <cell r="D1550" t="str">
            <v>30202</v>
          </cell>
          <cell r="E1550" t="str">
            <v>meson en granito blanco dallas - faldon y salpicadero</v>
          </cell>
        </row>
        <row r="1551">
          <cell r="D1551" t="str">
            <v>30203</v>
          </cell>
          <cell r="E1551" t="str">
            <v>subcontrato lucernario en policarbonato alveolar color opal 8 mm</v>
          </cell>
        </row>
        <row r="1552">
          <cell r="D1552" t="str">
            <v>30204</v>
          </cell>
          <cell r="E1552" t="str">
            <v>subcontrato cielo falso cell 5x5</v>
          </cell>
        </row>
        <row r="1553">
          <cell r="D1553" t="str">
            <v>30205</v>
          </cell>
          <cell r="E1553" t="str">
            <v>subcontrato suministro paneles prefabricados de fachada - yumbo</v>
          </cell>
        </row>
        <row r="1554">
          <cell r="D1554" t="str">
            <v>30206</v>
          </cell>
          <cell r="E1554" t="str">
            <v>subcontrato pasamanos en tubulares metalicos con perfil en madera para circulaciones y escalas</v>
          </cell>
        </row>
        <row r="1555">
          <cell r="D1555" t="str">
            <v>30207</v>
          </cell>
          <cell r="E1555" t="str">
            <v>subcontrato meson madera aglomerada + formica + pieamigos</v>
          </cell>
        </row>
        <row r="1556">
          <cell r="D1556" t="str">
            <v>30208</v>
          </cell>
          <cell r="E1556" t="str">
            <v>subcontrato suministro paneles prefabricados de fachada en GRC - terron colorado</v>
          </cell>
        </row>
        <row r="1557">
          <cell r="D1557" t="str">
            <v>30209</v>
          </cell>
          <cell r="E1557" t="str">
            <v>subcontrato cielo falso en fibrocemento</v>
          </cell>
        </row>
        <row r="1558">
          <cell r="D1558" t="str">
            <v>30210</v>
          </cell>
          <cell r="E1558" t="str">
            <v>provision para lucernarios circulares en concreto + lamina + vidrio</v>
          </cell>
        </row>
        <row r="1559">
          <cell r="D1559" t="str">
            <v>30211</v>
          </cell>
          <cell r="E1559" t="str">
            <v>subcontrato estampado pisos tipo sika o equivalente</v>
          </cell>
        </row>
        <row r="1560">
          <cell r="D1560" t="str">
            <v>30212</v>
          </cell>
          <cell r="E1560" t="str">
            <v>subcontrato meson madera aglomerada + formica</v>
          </cell>
        </row>
        <row r="1561">
          <cell r="D1561" t="str">
            <v>30213</v>
          </cell>
          <cell r="E1561" t="str">
            <v>subcontrato quadrobrise XL 200/85</v>
          </cell>
        </row>
        <row r="1562">
          <cell r="D1562" t="str">
            <v>30214</v>
          </cell>
          <cell r="E1562" t="str">
            <v>subcontrato teja tipo sanduche con relleno en poliuretano expandido - en obra</v>
          </cell>
        </row>
        <row r="1563">
          <cell r="D1563" t="str">
            <v>30215</v>
          </cell>
          <cell r="E1563" t="str">
            <v>subcontrato suministro y apliacion pintura epoxipoliamida 2 caras 6"</v>
          </cell>
        </row>
        <row r="1564">
          <cell r="D1564" t="str">
            <v>30216</v>
          </cell>
          <cell r="E1564" t="str">
            <v>provision para piso falso modular formato 60x60 + piso en vinilo ref. tecno-haworth de arista o equivalente - dos módulos de 180x120</v>
          </cell>
        </row>
        <row r="1565">
          <cell r="D1565" t="str">
            <v>30217</v>
          </cell>
          <cell r="E1565" t="str">
            <v>provision para piso cinetico interactivo de pavegen o equivalente</v>
          </cell>
        </row>
        <row r="1566">
          <cell r="D1566" t="str">
            <v>30218</v>
          </cell>
          <cell r="E1566" t="str">
            <v>provision para peldaños prefabricados en concreto</v>
          </cell>
        </row>
        <row r="1567">
          <cell r="D1567" t="str">
            <v>30219</v>
          </cell>
          <cell r="E1567" t="str">
            <v>subcontrato recubrimiento en paneles mdf + formica</v>
          </cell>
        </row>
        <row r="1568">
          <cell r="D1568" t="str">
            <v>30220</v>
          </cell>
          <cell r="E1568" t="str">
            <v>subcontrato suministro paneles prefabricados de fachada en GRC - tres cruces</v>
          </cell>
        </row>
        <row r="1569">
          <cell r="D1569" t="str">
            <v>30221</v>
          </cell>
          <cell r="E1569" t="str">
            <v>subcontrato lamina microperforada cal 16</v>
          </cell>
        </row>
        <row r="1570">
          <cell r="D1570" t="str">
            <v>30222</v>
          </cell>
          <cell r="E1570" t="str">
            <v>subcontrato muros en paneles de pvc sistema rbs de azembla o equivalente</v>
          </cell>
        </row>
        <row r="1571">
          <cell r="D1571" t="str">
            <v>30223</v>
          </cell>
          <cell r="E1571" t="str">
            <v>subcontrato cubierta en paneles de pvc sistema rbs de azembla o equivalente</v>
          </cell>
        </row>
        <row r="1572">
          <cell r="D1572" t="str">
            <v>30224</v>
          </cell>
          <cell r="E1572" t="str">
            <v>subcontrato canoa y bajantes cubierta en pvc de azembla o equivalente</v>
          </cell>
        </row>
        <row r="1573">
          <cell r="D1573" t="str">
            <v>30225</v>
          </cell>
          <cell r="E1573" t="str">
            <v>subcontrato piso en vinilo</v>
          </cell>
        </row>
        <row r="1574">
          <cell r="D1574" t="str">
            <v>30226</v>
          </cell>
          <cell r="E1574" t="str">
            <v>subcontrato zocalo media caña en vinilo</v>
          </cell>
        </row>
        <row r="1575">
          <cell r="D1575" t="str">
            <v>30227</v>
          </cell>
          <cell r="E1575" t="str">
            <v>subcontrato guardacamillas en pvc</v>
          </cell>
        </row>
        <row r="1576">
          <cell r="D1576" t="str">
            <v>30228</v>
          </cell>
          <cell r="E1576" t="str">
            <v>meson de lavamanos en acero inoxidable con lavamanos esféricos integrados. a: 0.60 m. x l: 1.36 m. + salpicadero + faldon según detalle de planos. incluye pieamigos de soporte y anclaje a muros</v>
          </cell>
        </row>
        <row r="1577">
          <cell r="D1577" t="str">
            <v>30229</v>
          </cell>
          <cell r="E1577" t="str">
            <v>meson de lavamanos en acero inoxidable con lavamanos esféricos integrados. a: 0.60 m. x l: 0.60m. + salpicadero + faldon según detalle de planos. incluye pieamigos de soporte y anclaje a muros</v>
          </cell>
        </row>
        <row r="1578">
          <cell r="D1578" t="str">
            <v>30230</v>
          </cell>
          <cell r="E1578" t="str">
            <v>meson de cocina en acero inoxidable con pozuelo integrado. a: 0.50 m. + salpicadero según detalle de planos. incluye soportes en tubulares de acero inoxidable.</v>
          </cell>
        </row>
        <row r="1579">
          <cell r="D1579" t="str">
            <v>30231</v>
          </cell>
          <cell r="E1579" t="str">
            <v>mueble mb-08 l: 0.81 m. - a: 0.40 m. mueble bajo en madera aglomerada + enchape en formica según detalle arquitectonico.</v>
          </cell>
        </row>
        <row r="1580">
          <cell r="D1580" t="str">
            <v>30232</v>
          </cell>
          <cell r="E1580" t="str">
            <v>meson de lavamanos en acero inoxidable con lavamanos esféricos integrados. a: 0.60 m. x l: 1.25 m. + salpicadero + faldon según detalle de planos. incluye pieamigos de soporte y anclaje a muros</v>
          </cell>
        </row>
        <row r="1581">
          <cell r="D1581" t="str">
            <v>30233</v>
          </cell>
          <cell r="E1581" t="str">
            <v>meson de cocina acero inoxidable con pozuelo integrado l: 3.37 m. - a: 0.50 m. + salpicadero según detalle de planos. incluye soportes en tubulares de acero inoxidable.</v>
          </cell>
        </row>
        <row r="1582">
          <cell r="D1582" t="str">
            <v>30234</v>
          </cell>
          <cell r="E1582" t="str">
            <v>meson de lavamanos en acero inoxidable con lavamanos esféricos integrados. a: 0.60 m. x l: 1.69 m. + salpicadero + faldon según detalle de planos. incluye pieamigos de soporte y anclaje a muros</v>
          </cell>
        </row>
        <row r="1583">
          <cell r="D1583" t="str">
            <v>30235</v>
          </cell>
          <cell r="E1583" t="str">
            <v>meson de cocina en "l" acero inoxidable con pozuelo integrado l: 1.88 - 0.78 m. x a: 0.50 m. + salpicadero según detalle de planos. incluye soportes en tubulares de acero inoxidable.</v>
          </cell>
        </row>
        <row r="1584">
          <cell r="D1584" t="str">
            <v>30236</v>
          </cell>
          <cell r="E1584" t="str">
            <v>meson de lavamanos en acero inoxidable con lavamanos esféricos integrados. a: 0.60 m. x l: 0.80 m. + salpicadero + faldon según detalle de planos. incluye pieamigos de soporte y anclaje a muros</v>
          </cell>
        </row>
        <row r="1585">
          <cell r="D1585" t="str">
            <v>30237</v>
          </cell>
          <cell r="E1585" t="str">
            <v>meson de cocina en "l" acero inoxidable con pozuelo integrado l: 3.24 - 2.26 m. x a: 0.50 m. + salpicadero según detalle de planos. incluye soportes en tubulares de acero inoxidable.</v>
          </cell>
        </row>
        <row r="1586">
          <cell r="D1586" t="str">
            <v>30238</v>
          </cell>
          <cell r="E1586" t="str">
            <v>meson de lavamanos en acero inoxidable con lavamanos esféricos integrados. a: 0.60 m. x l: 1.30 m. + salpicadero + faldon según detalle de planos. incluye pieamigos de soporte y anclaje a muros</v>
          </cell>
        </row>
        <row r="1587">
          <cell r="D1587" t="str">
            <v>30239</v>
          </cell>
          <cell r="E1587" t="str">
            <v>meson de cocina en "l" acero inoxidable con pozuelo integrado l: 3.30 - 1.10 m. x a: 0.50 m. + salpicadero según detalle de planos. incluye soportes en tubulares de acero inoxidable.</v>
          </cell>
        </row>
        <row r="1588">
          <cell r="D1588" t="str">
            <v>30240</v>
          </cell>
          <cell r="E1588" t="str">
            <v>meson de lavamanos en acero inoxidable con lavamanos esféricos integrados. a: 0.60 m. x l: 3.95 m. + salpicadero + faldon según detalle de planos. incluye pieamigos de soporte y anclaje a muros</v>
          </cell>
        </row>
        <row r="1589">
          <cell r="D1589" t="str">
            <v>30241</v>
          </cell>
          <cell r="E1589" t="str">
            <v>meson de cocina en "l" acero inoxidable con pozuelo integrado l: 4.35 - 2.60 m. x a: 0.50 m. + salpicadero según detalle de planos. incluye soportes en tubulares de acero inoxidable.</v>
          </cell>
        </row>
        <row r="1590">
          <cell r="D1590" t="str">
            <v>30242</v>
          </cell>
          <cell r="E1590" t="str">
            <v>meson de cafeteria en "l" acero inoxidable con pozuelo integrado l: 2.85 - 1.65 m. x a: 0.50 m. + salpicadero según detalle de planos. incluye soportes en tubulares de acero inoxidable.</v>
          </cell>
        </row>
        <row r="1591">
          <cell r="D1591" t="str">
            <v>30243</v>
          </cell>
          <cell r="E1591" t="str">
            <v>meson mueble mb-13 l: 1.70 m. triangular. meson silestone 2 cm según detalle arquitectonico.</v>
          </cell>
        </row>
        <row r="1592">
          <cell r="D1592" t="str">
            <v>30244</v>
          </cell>
          <cell r="E1592" t="str">
            <v>instalacion mesones muebles</v>
          </cell>
        </row>
        <row r="1593">
          <cell r="D1593" t="str">
            <v>30245</v>
          </cell>
          <cell r="E1593" t="str">
            <v>transporte + instalacion muebles</v>
          </cell>
        </row>
        <row r="1594">
          <cell r="D1594" t="str">
            <v>30246</v>
          </cell>
          <cell r="E1594" t="str">
            <v>subcontrato teja tipo policarbonato alveolar 6 mm polishade</v>
          </cell>
        </row>
        <row r="1595">
          <cell r="D1595" t="str">
            <v>31111</v>
          </cell>
          <cell r="E1595" t="str">
            <v>subcontrato tuberia acero Ø2" + anticorrosivo + acabado</v>
          </cell>
        </row>
        <row r="1596">
          <cell r="D1596" t="str">
            <v>316P1</v>
          </cell>
          <cell r="E1596" t="str">
            <v>corte junta hasta 6 cm</v>
          </cell>
        </row>
        <row r="1597">
          <cell r="D1597" t="str">
            <v>3343A</v>
          </cell>
          <cell r="E1597" t="str">
            <v>columna metalica redonda 8"</v>
          </cell>
        </row>
        <row r="1598">
          <cell r="D1598" t="str">
            <v>34371</v>
          </cell>
          <cell r="E1598" t="str">
            <v>subcontrato zocalo maderas de occidente</v>
          </cell>
        </row>
        <row r="1599">
          <cell r="D1599" t="str">
            <v>35111</v>
          </cell>
          <cell r="E1599" t="str">
            <v>figuracion de acero</v>
          </cell>
        </row>
        <row r="1600">
          <cell r="D1600" t="str">
            <v>36612</v>
          </cell>
          <cell r="E1600" t="str">
            <v>PUERTA P-1 (1.00x2.30) - MARCO MADERA + ALA ENTAMBORADA + CHAPILLA</v>
          </cell>
        </row>
        <row r="1601">
          <cell r="D1601" t="str">
            <v>38439</v>
          </cell>
          <cell r="E1601" t="str">
            <v>suministro baldosa 30 gris grano danta 1-2ref 132749</v>
          </cell>
        </row>
        <row r="1602">
          <cell r="D1602" t="str">
            <v>38440</v>
          </cell>
          <cell r="E1602" t="str">
            <v>pulida y brillada baldosa de grano incluye equipos</v>
          </cell>
        </row>
        <row r="1603">
          <cell r="D1603" t="str">
            <v>39511</v>
          </cell>
          <cell r="E1603" t="str">
            <v>perforacion ø 1/4" profundidad 3 cm</v>
          </cell>
        </row>
        <row r="1604">
          <cell r="D1604" t="str">
            <v>39512</v>
          </cell>
          <cell r="E1604" t="str">
            <v>anclajes epoxicos - incluye instalacion</v>
          </cell>
        </row>
        <row r="1605">
          <cell r="D1605" t="str">
            <v>3A242</v>
          </cell>
          <cell r="E1605" t="str">
            <v>subcontrato de cargue y botada de materiales varios</v>
          </cell>
        </row>
        <row r="1606">
          <cell r="D1606" t="str">
            <v>3A243</v>
          </cell>
          <cell r="E1606" t="str">
            <v>subcontrato de cargue y botada de materiales varios</v>
          </cell>
        </row>
        <row r="1607">
          <cell r="D1607" t="str">
            <v>3A311</v>
          </cell>
          <cell r="E1607" t="str">
            <v>subcontrato de excavacion a maquina - incluye cargue y disposicion final en botadero certificado</v>
          </cell>
        </row>
        <row r="1608">
          <cell r="D1608" t="str">
            <v>3A312</v>
          </cell>
          <cell r="E1608" t="str">
            <v>subcontrato de excavacion a maquina - sotano 2 - incluye cargue y disposicion final en botadero certificado</v>
          </cell>
        </row>
        <row r="1609">
          <cell r="D1609" t="str">
            <v>3A313</v>
          </cell>
          <cell r="E1609" t="str">
            <v>subcontrato de excavacion a maquina - sotano 3 - incluye cargue y disposicion final en botadero certificado</v>
          </cell>
        </row>
        <row r="1610">
          <cell r="D1610" t="str">
            <v>3A314</v>
          </cell>
          <cell r="E1610" t="str">
            <v>subcontrato de excavacion a maquina - sotano 4 - incluye cargue y disposicion final en botadero certificado</v>
          </cell>
        </row>
        <row r="1611">
          <cell r="D1611" t="str">
            <v>3A315</v>
          </cell>
          <cell r="E1611" t="str">
            <v>subcontrato de excavacion a maquina - sotano 5 - incluye cargue y disposicion final en botadero certificado</v>
          </cell>
        </row>
        <row r="1612">
          <cell r="D1612" t="str">
            <v>3A316</v>
          </cell>
          <cell r="E1612" t="str">
            <v>subcontrato de excavacion a maquina - tanques - incluye cargue y disposicion final en botadero certificado</v>
          </cell>
        </row>
        <row r="1613">
          <cell r="D1613" t="str">
            <v>3A317</v>
          </cell>
          <cell r="E1613" t="str">
            <v>subcontrato de excavacion barretes</v>
          </cell>
        </row>
        <row r="1614">
          <cell r="D1614" t="str">
            <v>3A318</v>
          </cell>
          <cell r="E1614" t="str">
            <v>subcontrato de excavacion muros pantalla</v>
          </cell>
        </row>
        <row r="1615">
          <cell r="D1615" t="str">
            <v>3A319</v>
          </cell>
          <cell r="E1615" t="str">
            <v>subcontrato de excavacion pilotes Ø 0.60 m.</v>
          </cell>
        </row>
        <row r="1616">
          <cell r="D1616" t="str">
            <v>3A320</v>
          </cell>
          <cell r="E1616" t="str">
            <v>subcontrato de excavacion pilotes Ø 0.70 m.</v>
          </cell>
        </row>
        <row r="1617">
          <cell r="D1617" t="str">
            <v>3A321</v>
          </cell>
          <cell r="E1617" t="str">
            <v>subcontrato de excavacion pilotes Ø 0.80 m.</v>
          </cell>
        </row>
        <row r="1618">
          <cell r="D1618" t="str">
            <v>3A322</v>
          </cell>
          <cell r="E1618" t="str">
            <v>subcontrato de llenos</v>
          </cell>
        </row>
        <row r="1619">
          <cell r="D1619" t="str">
            <v>3D001</v>
          </cell>
          <cell r="E1619" t="str">
            <v>provision para aislamiento acustico de muros livianos</v>
          </cell>
        </row>
        <row r="1620">
          <cell r="D1620" t="str">
            <v>3E111</v>
          </cell>
          <cell r="E1620" t="str">
            <v>ecomuro para intalacion vertical</v>
          </cell>
        </row>
        <row r="1621">
          <cell r="D1621" t="str">
            <v>3E112</v>
          </cell>
          <cell r="E1621" t="str">
            <v>sistema de riego para ecomuro</v>
          </cell>
        </row>
        <row r="1622">
          <cell r="D1622" t="str">
            <v>3E113</v>
          </cell>
          <cell r="E1622" t="str">
            <v>estructura de soporte de ecomuro</v>
          </cell>
        </row>
        <row r="1623">
          <cell r="D1623" t="str">
            <v>3F611</v>
          </cell>
          <cell r="E1623" t="str">
            <v>PUERTA P-2 (0.80x2.30) - MARCO MADERA + ALA ENTAMBORADA + CHAPILLA</v>
          </cell>
        </row>
        <row r="1624">
          <cell r="D1624" t="str">
            <v>3F810</v>
          </cell>
          <cell r="E1624" t="str">
            <v>subcontrato suministro e instalacion estructura metalica menor</v>
          </cell>
        </row>
        <row r="1625">
          <cell r="D1625" t="str">
            <v>3F811</v>
          </cell>
          <cell r="E1625" t="str">
            <v>subcontrato suministro e instalacion estructura metalica</v>
          </cell>
        </row>
        <row r="1626">
          <cell r="D1626" t="str">
            <v>3F812</v>
          </cell>
          <cell r="E1626" t="str">
            <v>subcontrato suministro e instalacion de cielo en drywall</v>
          </cell>
        </row>
        <row r="1627">
          <cell r="D1627" t="str">
            <v>3F813</v>
          </cell>
          <cell r="E1627" t="str">
            <v>subcontrato dilatacion perimetral de 1x1 para cielo raso</v>
          </cell>
        </row>
        <row r="1628">
          <cell r="D1628" t="str">
            <v>3F814</v>
          </cell>
          <cell r="E1628" t="str">
            <v>subcontrato perforacion circular luminaria pequeña</v>
          </cell>
        </row>
        <row r="1629">
          <cell r="D1629" t="str">
            <v>3F815</v>
          </cell>
          <cell r="E1629" t="str">
            <v>subcontrato perforacion rectangular 60x60 con perfil</v>
          </cell>
        </row>
        <row r="1630">
          <cell r="D1630" t="str">
            <v>3F816</v>
          </cell>
          <cell r="E1630" t="str">
            <v>subcontrato cielo falso tipo armstrong</v>
          </cell>
        </row>
        <row r="1631">
          <cell r="D1631" t="str">
            <v>3F817</v>
          </cell>
          <cell r="E1631" t="str">
            <v>subcontrato suministro e instalacion de cielo en drywall resistente a la humedad</v>
          </cell>
        </row>
        <row r="1632">
          <cell r="D1632" t="str">
            <v>3F818</v>
          </cell>
          <cell r="E1632" t="str">
            <v>subcontrato suministro e instalacion de cielo en superboard</v>
          </cell>
        </row>
        <row r="1633">
          <cell r="D1633" t="str">
            <v>3F819</v>
          </cell>
          <cell r="E1633" t="str">
            <v>subcontrato perforacion para cortinero</v>
          </cell>
        </row>
        <row r="1634">
          <cell r="D1634" t="str">
            <v>3K331</v>
          </cell>
          <cell r="E1634" t="str">
            <v xml:space="preserve">mo vaciado piso en grano pulido </v>
          </cell>
        </row>
        <row r="1635">
          <cell r="D1635" t="str">
            <v>3K732</v>
          </cell>
          <cell r="E1635" t="str">
            <v>mo vaciado zocalo 10cm en baldosa grano pulido</v>
          </cell>
        </row>
        <row r="1636">
          <cell r="D1636" t="str">
            <v>3K733</v>
          </cell>
          <cell r="E1636" t="str">
            <v>vaciado piso en grano pulido (mo y material)</v>
          </cell>
        </row>
        <row r="1637">
          <cell r="D1637" t="str">
            <v>3L111</v>
          </cell>
          <cell r="E1637" t="str">
            <v>PUERTA P-3 (0.70x2.30) - MARCO MADERA + ALA ENTAMBORADA + CHAPILLA</v>
          </cell>
        </row>
        <row r="1638">
          <cell r="D1638" t="str">
            <v>3L112</v>
          </cell>
          <cell r="E1638" t="str">
            <v>ALA PUERTA P-13 (0.70x2.10) - ALA ENTAMBORADA + CELOSIA INFERIOR CON PINTURA DE ACABADO</v>
          </cell>
        </row>
        <row r="1639">
          <cell r="D1639" t="str">
            <v>3L113</v>
          </cell>
          <cell r="E1639" t="str">
            <v>provision para enchapes y puertas hall ascensores</v>
          </cell>
        </row>
        <row r="1640">
          <cell r="D1640" t="str">
            <v>3L115</v>
          </cell>
          <cell r="E1640" t="str">
            <v>MESON DE COCINA EN QUARTZTONE BLANCO POLAR - COCINA TIPO 4 IZQ</v>
          </cell>
        </row>
        <row r="1641">
          <cell r="D1641" t="str">
            <v>3L116</v>
          </cell>
          <cell r="E1641" t="str">
            <v>MESON DE COCINA EN QUARTZTONE BLANCO POLAR - COCINA TIPO 4 DER</v>
          </cell>
        </row>
        <row r="1642">
          <cell r="D1642" t="str">
            <v>3L117</v>
          </cell>
          <cell r="E1642" t="str">
            <v>MESON DE COCINA EN QUARTZTONE BLANCO POLAR - COCINA TIPO 1 IZQ</v>
          </cell>
        </row>
        <row r="1643">
          <cell r="D1643" t="str">
            <v>3L118</v>
          </cell>
          <cell r="E1643" t="str">
            <v>MESON DE COCINA EN QUARTZTONE BLANCO POLAR - COCINA TIPO 1 DER</v>
          </cell>
        </row>
        <row r="1644">
          <cell r="D1644" t="str">
            <v>3L119</v>
          </cell>
          <cell r="E1644" t="str">
            <v>MESON DE COCINA EN QUARTZTONE BLANCO POLAR - COCINA TIPO 2 DER</v>
          </cell>
        </row>
        <row r="1645">
          <cell r="D1645" t="str">
            <v>3L11D</v>
          </cell>
          <cell r="E1645" t="str">
            <v>VENTANA V-1 (1.20x1.20) - ALUMINIO Y VIDRIO</v>
          </cell>
        </row>
        <row r="1646">
          <cell r="D1646" t="str">
            <v>3L11E</v>
          </cell>
          <cell r="E1646" t="str">
            <v>VENTANA V-2 (1.20x0.50) - ALUMINIO Y VIDRIO</v>
          </cell>
        </row>
        <row r="1647">
          <cell r="D1647" t="str">
            <v>3L120</v>
          </cell>
          <cell r="E1647" t="str">
            <v>MESON DE COCINA EN QUARTZTONE BLANCO POLAR - COCINA TIPO 2A IZQ</v>
          </cell>
        </row>
        <row r="1648">
          <cell r="D1648" t="str">
            <v>3L471</v>
          </cell>
          <cell r="E1648" t="str">
            <v>VENTANA V-3 (1.15x2.00) - ALUMINIO Y VIDRIO</v>
          </cell>
        </row>
        <row r="1649">
          <cell r="D1649" t="str">
            <v>3L472</v>
          </cell>
          <cell r="E1649" t="str">
            <v>VENTANA V-4 (1.25x2.00) - ALUMINIO Y VIDRIO</v>
          </cell>
        </row>
        <row r="1650">
          <cell r="D1650" t="str">
            <v>3L473</v>
          </cell>
          <cell r="E1650" t="str">
            <v>VENTANA V-5 (1.16x2.20) - ALUMINIO Y VIDRIO</v>
          </cell>
        </row>
        <row r="1651">
          <cell r="D1651" t="str">
            <v>3L474</v>
          </cell>
          <cell r="E1651" t="str">
            <v>VENTANA V-6 (1.20x1.67) - ALUMINIO Y VIDRIO</v>
          </cell>
        </row>
        <row r="1652">
          <cell r="D1652" t="str">
            <v>3L475</v>
          </cell>
          <cell r="E1652" t="str">
            <v>VENTANA V-7 (0.65x2.00) - ALUMINIO Y VIDRIO</v>
          </cell>
        </row>
        <row r="1653">
          <cell r="D1653" t="str">
            <v>3L476</v>
          </cell>
          <cell r="E1653" t="str">
            <v>VENTANA V-8 (4.75x1.90) - ALUMINIO Y VIDRIO</v>
          </cell>
        </row>
        <row r="1654">
          <cell r="D1654" t="str">
            <v>3L477</v>
          </cell>
          <cell r="E1654" t="str">
            <v>VENTANA V-9 (0.85x0.50) - ALUMINIO Y VIDRIO</v>
          </cell>
        </row>
        <row r="1655">
          <cell r="D1655" t="str">
            <v>3L478</v>
          </cell>
          <cell r="E1655" t="str">
            <v>VENTANA V-10 (1.40x1.65) - ALUMINIO Y VIDRIO</v>
          </cell>
        </row>
        <row r="1656">
          <cell r="D1656" t="str">
            <v>3L479</v>
          </cell>
          <cell r="E1656" t="str">
            <v>VENTANA V-11 (2.00x1.65) - ALUMINIO Y VIDRIO</v>
          </cell>
        </row>
        <row r="1657">
          <cell r="D1657" t="str">
            <v>3L47A</v>
          </cell>
          <cell r="E1657" t="str">
            <v>VENTANA V-12 (2.00x1.30) - ALUMINIO Y VIDRIO</v>
          </cell>
        </row>
        <row r="1658">
          <cell r="D1658" t="str">
            <v>3L47B</v>
          </cell>
          <cell r="E1658" t="str">
            <v>VENTANA V-13 (1.40x1.30) - ALUMINIO Y VIDRIO</v>
          </cell>
        </row>
        <row r="1659">
          <cell r="D1659" t="str">
            <v>3L47C</v>
          </cell>
          <cell r="E1659" t="str">
            <v>VENTANA V-14 (1.90x0.40) - ALUMINIO Y VIDRIO</v>
          </cell>
        </row>
        <row r="1660">
          <cell r="D1660" t="str">
            <v>3L47D</v>
          </cell>
          <cell r="E1660" t="str">
            <v>VENTANA V-15 (1.25x1.20) - ALUMINIO Y VIDRIO</v>
          </cell>
        </row>
        <row r="1661">
          <cell r="D1661" t="str">
            <v>3L47E</v>
          </cell>
          <cell r="E1661" t="str">
            <v>VENTANA V-16 (1.15x1.20) - ALUMINIO Y VIDRIO</v>
          </cell>
        </row>
        <row r="1662">
          <cell r="D1662" t="str">
            <v>3L47F</v>
          </cell>
          <cell r="E1662" t="str">
            <v>VENTANA V-17 (1.25x1.20) - ALUMINIO Y VIDRIO</v>
          </cell>
        </row>
        <row r="1663">
          <cell r="D1663" t="str">
            <v>3L47G</v>
          </cell>
          <cell r="E1663" t="str">
            <v>VENTANA V-18 (1.40x0.50) - ALUMINIO Y VIDRIO</v>
          </cell>
        </row>
        <row r="1664">
          <cell r="D1664" t="str">
            <v>3L47H</v>
          </cell>
          <cell r="E1664" t="str">
            <v>VENTANA V-19 (1.35x1.20) - ALUMINIO Y VIDRIO</v>
          </cell>
        </row>
        <row r="1665">
          <cell r="D1665" t="str">
            <v>3L47I</v>
          </cell>
          <cell r="E1665" t="str">
            <v>VENTANA V-20 (3.45x0.60) - ALUMINIO Y VIDRIO</v>
          </cell>
        </row>
        <row r="1666">
          <cell r="D1666" t="str">
            <v>3L47J</v>
          </cell>
          <cell r="E1666" t="str">
            <v>VENTANA V-21 (1.35x1.30) - ALUMINIO Y VIDRIO</v>
          </cell>
        </row>
        <row r="1667">
          <cell r="D1667" t="str">
            <v>3L47K</v>
          </cell>
          <cell r="E1667" t="str">
            <v>VENTANA V-22 (1.55x0.40) - ALUMINIO Y VIDRIO</v>
          </cell>
        </row>
        <row r="1668">
          <cell r="D1668" t="str">
            <v>3L47L</v>
          </cell>
          <cell r="E1668" t="str">
            <v>VENTANA V-23 (1.20x1.30) - ALUMINIO Y VIDRIO</v>
          </cell>
        </row>
        <row r="1669">
          <cell r="D1669" t="str">
            <v>3L47M</v>
          </cell>
          <cell r="E1669" t="str">
            <v>VENTANA V-24 (1.00x1.30) - ALUMINIO Y VIDRIO</v>
          </cell>
        </row>
        <row r="1670">
          <cell r="D1670" t="str">
            <v>3L47N</v>
          </cell>
          <cell r="E1670" t="str">
            <v>VENTANA V-25 (0.45x0.50) - ALUMINIO Y VIDRIO</v>
          </cell>
        </row>
        <row r="1671">
          <cell r="D1671" t="str">
            <v>3L47O</v>
          </cell>
          <cell r="E1671" t="str">
            <v>VENTANA V-26 (1.25x1.30) - ALUMINIO Y VIDRIO</v>
          </cell>
        </row>
        <row r="1672">
          <cell r="D1672" t="str">
            <v>3L47P</v>
          </cell>
          <cell r="E1672" t="str">
            <v>VENTANA V-27 (0.80x1.20) - ALUMINIO Y VIDRIO</v>
          </cell>
        </row>
        <row r="1673">
          <cell r="D1673" t="str">
            <v>3L47Q</v>
          </cell>
          <cell r="E1673" t="str">
            <v>VENTANA V-28 (2.90x2.00) - ALUMINIO Y VIDRIO</v>
          </cell>
        </row>
        <row r="1674">
          <cell r="D1674" t="str">
            <v>3L47R</v>
          </cell>
          <cell r="E1674" t="str">
            <v>VENTANA V-29 (3.60x2.00) - ALUMINIO Y VIDRIO</v>
          </cell>
        </row>
        <row r="1675">
          <cell r="D1675" t="str">
            <v>3L47S</v>
          </cell>
          <cell r="E1675" t="str">
            <v>VENTANA V-30 (1.05x2.00) - ALUMINIO Y VIDRIO</v>
          </cell>
        </row>
        <row r="1676">
          <cell r="D1676" t="str">
            <v>3L47T</v>
          </cell>
          <cell r="E1676" t="str">
            <v>VENTANA V-31 (0.55x0.50) - ALUMINIO Y VIDRIO</v>
          </cell>
        </row>
        <row r="1677">
          <cell r="D1677" t="str">
            <v>3L47U</v>
          </cell>
          <cell r="E1677" t="str">
            <v>VENTANA V-32 (2.05x1.65) - ALUMINIO Y VIDRIO</v>
          </cell>
        </row>
        <row r="1678">
          <cell r="D1678" t="str">
            <v>3L47V</v>
          </cell>
          <cell r="E1678" t="str">
            <v>VENTANA V-33 (1.30x0.50) - ALUMINIO Y VIDRIO</v>
          </cell>
        </row>
        <row r="1679">
          <cell r="D1679" t="str">
            <v>3L47W</v>
          </cell>
          <cell r="E1679" t="str">
            <v>VENTANA V-34 (1.25x1.65) - ALUMINIO Y VIDRIO</v>
          </cell>
        </row>
        <row r="1680">
          <cell r="D1680" t="str">
            <v>3L667</v>
          </cell>
          <cell r="E1680" t="str">
            <v>persiana cuarto basuras</v>
          </cell>
        </row>
        <row r="1681">
          <cell r="D1681" t="str">
            <v>3L669</v>
          </cell>
          <cell r="E1681" t="str">
            <v>PUERTA VIDRIERA PV-1 (1.25x2.30) - ALUMINIO Y VIDRIO</v>
          </cell>
        </row>
        <row r="1682">
          <cell r="D1682" t="str">
            <v>3L66A</v>
          </cell>
          <cell r="E1682" t="str">
            <v>PUERTA VIDRIERA PV-2 (2.20x2.30) - ALUMINIO Y VIDRIO</v>
          </cell>
        </row>
        <row r="1683">
          <cell r="D1683" t="str">
            <v>3L66C</v>
          </cell>
          <cell r="E1683" t="str">
            <v>PUERTA VIDRIERA PV-3 (2.00x2.30) - ALUMINIO Y VIDRIO</v>
          </cell>
        </row>
        <row r="1684">
          <cell r="D1684" t="str">
            <v>3L811</v>
          </cell>
          <cell r="E1684" t="str">
            <v>PUERTA VIDRIERA PV-4 (1.95x2.30) - ALUMINIO Y VIDRIO</v>
          </cell>
        </row>
        <row r="1685">
          <cell r="D1685" t="str">
            <v>3L812</v>
          </cell>
          <cell r="E1685" t="str">
            <v>PUERTA VIDRIERA PV-5 (1.15x2.30) - ALUMINIO Y VIDRIO</v>
          </cell>
        </row>
        <row r="1686">
          <cell r="D1686" t="str">
            <v>3L891</v>
          </cell>
          <cell r="E1686" t="str">
            <v>PUERTA VIDRIERA PV-6 (4.05x2.30) - ALUMINIO Y VIDRIO</v>
          </cell>
        </row>
        <row r="1687">
          <cell r="D1687" t="str">
            <v>3L892</v>
          </cell>
          <cell r="E1687" t="str">
            <v>PUERTA VIDRIERA PV-7 (2.74x2.30) - ALUMINIO Y VIDRIO</v>
          </cell>
        </row>
        <row r="1688">
          <cell r="D1688" t="str">
            <v>3L893</v>
          </cell>
          <cell r="E1688" t="str">
            <v>PUERTA VIDRIERA PV-8 (1.35x2.30) - ALUMINIO Y VIDRIO</v>
          </cell>
        </row>
        <row r="1689">
          <cell r="D1689" t="str">
            <v>3LA11</v>
          </cell>
          <cell r="E1689" t="str">
            <v>PUERTA VIDRIERA PV-9 (4.75x2.30) - ALUMINIO Y VIDRIO</v>
          </cell>
        </row>
        <row r="1690">
          <cell r="D1690" t="str">
            <v>3LA17</v>
          </cell>
          <cell r="E1690" t="str">
            <v>divisiones en acero inoxidable tipo socoda</v>
          </cell>
        </row>
        <row r="1691">
          <cell r="D1691" t="str">
            <v>3LA18</v>
          </cell>
          <cell r="E1691" t="str">
            <v>ventanas cuarto bombas con vidrio de seguridad</v>
          </cell>
        </row>
        <row r="1692">
          <cell r="D1692" t="str">
            <v>3LA19</v>
          </cell>
          <cell r="E1692" t="str">
            <v>mo instalacion ventaneria</v>
          </cell>
        </row>
        <row r="1693">
          <cell r="D1693" t="str">
            <v>3LA1B</v>
          </cell>
          <cell r="E1693" t="str">
            <v>CUBIERTA MIXTA 4 PUESTOS HACEB ASSENTO 60 ELECTRICO</v>
          </cell>
        </row>
        <row r="1694">
          <cell r="D1694" t="str">
            <v>3LA1C</v>
          </cell>
          <cell r="E1694" t="str">
            <v>CAMPANA HACEB CE 60 EN ACERO INOXIDABLE</v>
          </cell>
        </row>
        <row r="1695">
          <cell r="D1695" t="str">
            <v>3LA1D</v>
          </cell>
          <cell r="E1695" t="str">
            <v>HORNO ELECTRICO HACEB ASSENTO 60</v>
          </cell>
        </row>
        <row r="1696">
          <cell r="D1696" t="str">
            <v>3LA20</v>
          </cell>
          <cell r="E1696" t="str">
            <v>ventanas salon social y cancha squash</v>
          </cell>
        </row>
        <row r="1697">
          <cell r="D1697" t="str">
            <v>3M311</v>
          </cell>
          <cell r="E1697" t="str">
            <v>meson cocina en acero inoxidable</v>
          </cell>
        </row>
        <row r="1698">
          <cell r="D1698" t="str">
            <v>3M312</v>
          </cell>
          <cell r="E1698" t="str">
            <v>MESONES DE BAÑO EN MARMOL CAFE PINTO - L: 0.60 M. x A: 0.55 M.</v>
          </cell>
        </row>
        <row r="1699">
          <cell r="D1699" t="str">
            <v>3M313</v>
          </cell>
          <cell r="E1699" t="str">
            <v>MESONES DE BAÑO EN MARMOL CAFE PINTO - L: 0.60 M. x A: 0.60 M.</v>
          </cell>
        </row>
        <row r="1700">
          <cell r="D1700" t="str">
            <v>3M314</v>
          </cell>
          <cell r="E1700" t="str">
            <v>MESONES DE BAÑO EN MARMOL CAFE PINTO - L: 0.65 M. x A: 0.60 M.</v>
          </cell>
        </row>
        <row r="1701">
          <cell r="D1701" t="str">
            <v>3M315</v>
          </cell>
          <cell r="E1701" t="str">
            <v>MESONES DE BAÑO EN MARMOL CAFE PINTO - L: 0.85 M. x A: 0.60 M.</v>
          </cell>
        </row>
        <row r="1702">
          <cell r="D1702" t="str">
            <v>3M316</v>
          </cell>
          <cell r="E1702" t="str">
            <v>MESONES DE BAÑO EN MARMOL CAFE PINTO - L: 0.55 M. x A: 0.55 M.</v>
          </cell>
        </row>
        <row r="1703">
          <cell r="D1703" t="str">
            <v>3M317</v>
          </cell>
          <cell r="E1703" t="str">
            <v>MESONES DE BAÑO EN MARMOL CAFE PINTO - L: 0.55 M. x A: 0.60 M.</v>
          </cell>
        </row>
        <row r="1704">
          <cell r="D1704" t="str">
            <v>3M318</v>
          </cell>
          <cell r="E1704" t="str">
            <v>MESONES DE BAÑO EN MARMOL CAFE PINTO - L: 0.65 M. x A: 0.55 M.</v>
          </cell>
        </row>
        <row r="1705">
          <cell r="D1705" t="str">
            <v>3M31A</v>
          </cell>
          <cell r="E1705" t="str">
            <v>MUEBLE ALTO Y BAJO COCINA TIPO 4 IZQ - PINTURA POLIURETANO + MELAMINICO</v>
          </cell>
        </row>
        <row r="1706">
          <cell r="D1706" t="str">
            <v>3M31B</v>
          </cell>
          <cell r="E1706" t="str">
            <v>MUEBLE ALTO Y BAJO COCINA TIPO 4 DER - PINTURA POLIURETANO + MELAMINICO</v>
          </cell>
        </row>
        <row r="1707">
          <cell r="D1707" t="str">
            <v>3M31C</v>
          </cell>
          <cell r="E1707" t="str">
            <v>MUEBLE ALTO Y BAJO COCINA TIPO 1 IZQ - PINTURA POLIURETANO + MELAMINICO</v>
          </cell>
        </row>
        <row r="1708">
          <cell r="D1708" t="str">
            <v>3M31D</v>
          </cell>
          <cell r="E1708" t="str">
            <v>MUEBLE ALTO Y BAJO COCINA TIPO 1 DER - PINTURA POLIURETANO + MELAMINICO</v>
          </cell>
        </row>
        <row r="1709">
          <cell r="D1709" t="str">
            <v>3M31E</v>
          </cell>
          <cell r="E1709" t="str">
            <v>MUEBLE ALTO Y BAJO COCINA TIPO 2 DER - PINTURA POLIURETANO + MELAMINICO</v>
          </cell>
        </row>
        <row r="1710">
          <cell r="D1710" t="str">
            <v>3M31F</v>
          </cell>
          <cell r="E1710" t="str">
            <v>MUEBLE ALTO Y BAJO COCINA TIPO 2A IZQ - PINTURA POLIURETANO + MELAMINICO</v>
          </cell>
        </row>
        <row r="1711">
          <cell r="D1711" t="str">
            <v>3N451</v>
          </cell>
          <cell r="E1711" t="str">
            <v>cabinas para ducha en vidrio templado 6mm incoloro</v>
          </cell>
        </row>
        <row r="1712">
          <cell r="D1712" t="str">
            <v>3O211</v>
          </cell>
          <cell r="E1712" t="str">
            <v>subcontrato engramado</v>
          </cell>
        </row>
        <row r="1713">
          <cell r="D1713" t="str">
            <v>3O212</v>
          </cell>
          <cell r="E1713" t="str">
            <v>subcontrato mantenimiento via</v>
          </cell>
        </row>
        <row r="1714">
          <cell r="D1714" t="str">
            <v>3O213</v>
          </cell>
          <cell r="E1714" t="str">
            <v>subcontrato suministro y siembra de arboles - incluye tierra negra</v>
          </cell>
        </row>
        <row r="1715">
          <cell r="D1715" t="str">
            <v>3O214</v>
          </cell>
          <cell r="E1715" t="str">
            <v>subcontrato suministro y siembra de rastreras - incluye tierra negra</v>
          </cell>
        </row>
        <row r="1716">
          <cell r="D1716" t="str">
            <v>3O215</v>
          </cell>
          <cell r="E1716" t="str">
            <v>subcontrato trasplante de arboles h&gt;5m.</v>
          </cell>
        </row>
        <row r="1717">
          <cell r="D1717" t="str">
            <v>3O230</v>
          </cell>
          <cell r="E1717" t="str">
            <v>tierra negra</v>
          </cell>
        </row>
        <row r="1718">
          <cell r="D1718" t="str">
            <v>3O411</v>
          </cell>
          <cell r="E1718" t="str">
            <v>suministro y colocación a todo costo de cerramiento metalico</v>
          </cell>
        </row>
        <row r="1719">
          <cell r="D1719" t="str">
            <v>3O461</v>
          </cell>
          <cell r="E1719" t="str">
            <v>subcontrato purta abatible una hoja resistente al fuego 60 min cin medidas, marco y color estandar importada dierre ref.e-cover zrf60</v>
          </cell>
        </row>
        <row r="1720">
          <cell r="D1720" t="str">
            <v>3P111</v>
          </cell>
          <cell r="E1720" t="str">
            <v>Ascensor 9 pasajeros 600 kg</v>
          </cell>
        </row>
        <row r="1721">
          <cell r="D1721" t="str">
            <v>3P112</v>
          </cell>
          <cell r="E1721" t="str">
            <v>subcontrato shute basuras</v>
          </cell>
        </row>
        <row r="1722">
          <cell r="D1722" t="str">
            <v>3P113</v>
          </cell>
          <cell r="E1722" t="str">
            <v>equipos para piscina</v>
          </cell>
        </row>
        <row r="1723">
          <cell r="D1723" t="str">
            <v>3P114</v>
          </cell>
          <cell r="E1723" t="str">
            <v>Ascensor 9 pasajeros 600 kg - torre 6</v>
          </cell>
        </row>
        <row r="1724">
          <cell r="D1724" t="str">
            <v>3P115</v>
          </cell>
          <cell r="E1724" t="str">
            <v>Ascensor 9 pasajeros 600 kg - torre 7</v>
          </cell>
        </row>
        <row r="1725">
          <cell r="D1725" t="str">
            <v>3P116</v>
          </cell>
          <cell r="E1725" t="str">
            <v>subcontrato shute basuras - torre 6</v>
          </cell>
        </row>
        <row r="1726">
          <cell r="D1726" t="str">
            <v>3P117</v>
          </cell>
          <cell r="E1726" t="str">
            <v>subcontrato shute basuras - torre 7</v>
          </cell>
        </row>
        <row r="1727">
          <cell r="D1727" t="str">
            <v>3P118</v>
          </cell>
          <cell r="E1727" t="str">
            <v>PUERTA METALICA P-11A (1.00x2.10) MARCO METALICO + ALA PERSIANA CAL 18</v>
          </cell>
        </row>
        <row r="1728">
          <cell r="D1728" t="str">
            <v>3P119</v>
          </cell>
          <cell r="E1728" t="str">
            <v>PUERTA METALICA P-12 (0.90x2.10) MARCO METALICO + ALA PERSIANA CAL 18</v>
          </cell>
        </row>
        <row r="1729">
          <cell r="D1729" t="str">
            <v>3P120</v>
          </cell>
          <cell r="E1729" t="str">
            <v>MARCO METALICO PUERTA P-13 (0.70x2.10) LAMINA CAL 18.</v>
          </cell>
        </row>
        <row r="1730">
          <cell r="D1730" t="str">
            <v>3P123</v>
          </cell>
          <cell r="E1730" t="str">
            <v>CABINA DE DUCHA EN VIDRIO TEMPLADO 6 MM CORREDIZA - 1.26x1.90 M.</v>
          </cell>
        </row>
        <row r="1731">
          <cell r="D1731" t="str">
            <v>3P124</v>
          </cell>
          <cell r="E1731" t="str">
            <v>CABINA DE DUCHA EN VIDRIO TEMPLADO 6 MM CORREDIZA - 1.00x1.90 M.</v>
          </cell>
        </row>
        <row r="1732">
          <cell r="D1732" t="str">
            <v>3P125</v>
          </cell>
          <cell r="E1732" t="str">
            <v>CABINA DE DUCHA EN VIDRIO TEMPLADO 6 MM CORREDIZA - 0.86x1.90 M.</v>
          </cell>
        </row>
        <row r="1733">
          <cell r="D1733" t="str">
            <v>3P126</v>
          </cell>
          <cell r="E1733" t="str">
            <v>CABINA DE DUCHA EN VIDRIO TEMPLADO 6 MM CORREDIZA - 1.30x1.90 M.</v>
          </cell>
        </row>
        <row r="1734">
          <cell r="D1734" t="str">
            <v>3P127</v>
          </cell>
          <cell r="E1734" t="str">
            <v>CABINA DE DUCHA EN VIDRIO TEMPLADO 6 MM CORREDIZA - 1.27x1.90 M.</v>
          </cell>
        </row>
        <row r="1735">
          <cell r="D1735" t="str">
            <v>3P128</v>
          </cell>
          <cell r="E1735" t="str">
            <v>CABINA DE DUCHA EN VIDRIO TEMPLADO 6 MM CORREDIZA - 0.96x1.90 M.</v>
          </cell>
        </row>
        <row r="1736">
          <cell r="D1736" t="str">
            <v>3P131</v>
          </cell>
          <cell r="E1736" t="str">
            <v>pasamanos balcones - bolillo aluminio + vidrio templado</v>
          </cell>
        </row>
        <row r="1737">
          <cell r="D1737" t="str">
            <v>3P132</v>
          </cell>
          <cell r="E1737" t="str">
            <v>pasamanos vacio escaleras duplex - bolillo acero inoxidable + vidrio templado</v>
          </cell>
        </row>
        <row r="1738">
          <cell r="D1738" t="str">
            <v>3P134</v>
          </cell>
          <cell r="E1738" t="str">
            <v>pasamanos escaleras punto fijo tubulares metalicos</v>
          </cell>
        </row>
        <row r="1739">
          <cell r="D1739" t="str">
            <v>3P135</v>
          </cell>
          <cell r="E1739" t="str">
            <v>escalera de gato</v>
          </cell>
        </row>
        <row r="1740">
          <cell r="D1740" t="str">
            <v>3P136</v>
          </cell>
          <cell r="E1740" t="str">
            <v>provision casillero porteria</v>
          </cell>
        </row>
        <row r="1741">
          <cell r="D1741" t="str">
            <v>3P137</v>
          </cell>
          <cell r="E1741" t="str">
            <v>nomenclatura apartamentos</v>
          </cell>
        </row>
        <row r="1742">
          <cell r="D1742" t="str">
            <v>3P138</v>
          </cell>
          <cell r="E1742" t="str">
            <v>nomenclatura utiles y hobbies</v>
          </cell>
        </row>
        <row r="1743">
          <cell r="D1743" t="str">
            <v>3P139</v>
          </cell>
          <cell r="E1743" t="str">
            <v>nomenclatura numero edificio</v>
          </cell>
        </row>
        <row r="1744">
          <cell r="D1744" t="str">
            <v>3P140</v>
          </cell>
          <cell r="E1744" t="str">
            <v>provision para arborizacion y paisajismo</v>
          </cell>
        </row>
        <row r="1745">
          <cell r="D1745" t="str">
            <v>3P141</v>
          </cell>
          <cell r="E1745" t="str">
            <v>nomenclatura en hall oficinas y apartamentos</v>
          </cell>
        </row>
        <row r="1746">
          <cell r="D1746" t="str">
            <v>3P142</v>
          </cell>
          <cell r="E1746" t="str">
            <v>nomenclatura en escalas de servicio y de emergencia</v>
          </cell>
        </row>
        <row r="1747">
          <cell r="D1747" t="str">
            <v>3P148</v>
          </cell>
          <cell r="E1747" t="str">
            <v>pasamanos escaleras punto fijo doble tubulares metalicos</v>
          </cell>
        </row>
        <row r="1748">
          <cell r="D1748" t="str">
            <v>3P149</v>
          </cell>
          <cell r="E1748" t="str">
            <v>pasamanos circulaciones parales metalicos + malla</v>
          </cell>
        </row>
        <row r="1749">
          <cell r="D1749" t="str">
            <v>3P150</v>
          </cell>
          <cell r="E1749" t="str">
            <v>provision para piso en piedra senderos</v>
          </cell>
        </row>
        <row r="1750">
          <cell r="D1750" t="str">
            <v>3P151</v>
          </cell>
          <cell r="E1750" t="str">
            <v>provision para cancha de squash</v>
          </cell>
        </row>
        <row r="1751">
          <cell r="D1751" t="str">
            <v>3Q11A</v>
          </cell>
          <cell r="E1751" t="str">
            <v>MUEBLE INFERIOR DE BAÑO - L: 0.60 M. x A: 0.55 M.</v>
          </cell>
        </row>
        <row r="1752">
          <cell r="D1752" t="str">
            <v>3Q11B</v>
          </cell>
          <cell r="E1752" t="str">
            <v>MUEBLE INFERIOR DE BAÑO - L: 0.60 M. x A: 0.60 M.</v>
          </cell>
        </row>
        <row r="1753">
          <cell r="D1753" t="str">
            <v>3Q11C</v>
          </cell>
          <cell r="E1753" t="str">
            <v>MUEBLE INFERIOR DE BAÑO - L: 0.65 M. x A: 0.60 M.</v>
          </cell>
        </row>
        <row r="1754">
          <cell r="D1754" t="str">
            <v>3Q11D</v>
          </cell>
          <cell r="E1754" t="str">
            <v>MUEBLE INFERIOR DE BAÑO - L: 0.85 M. x A: 0.60 M.</v>
          </cell>
        </row>
        <row r="1755">
          <cell r="D1755" t="str">
            <v>3Q11E</v>
          </cell>
          <cell r="E1755" t="str">
            <v>MUEBLE INFERIOR DE BAÑO - L: 0.55 M. x A: 0.55 M.</v>
          </cell>
        </row>
        <row r="1756">
          <cell r="D1756" t="str">
            <v>3Q11F</v>
          </cell>
          <cell r="E1756" t="str">
            <v>MUEBLE INFERIOR DE BAÑO - L: 0.55 M. x A: 0.60 M.</v>
          </cell>
        </row>
        <row r="1757">
          <cell r="D1757" t="str">
            <v>3Q11G</v>
          </cell>
          <cell r="E1757" t="str">
            <v>MUEBLE INFERIOR DE BAÑO - L: 0.65 M. x A: 0.55 M.</v>
          </cell>
        </row>
        <row r="1758">
          <cell r="D1758" t="str">
            <v>3Q11J</v>
          </cell>
          <cell r="E1758" t="str">
            <v>VESTIER TIPO 1A</v>
          </cell>
        </row>
        <row r="1759">
          <cell r="D1759" t="str">
            <v>3Q11K</v>
          </cell>
          <cell r="E1759" t="str">
            <v>VESTIER TIPO 2</v>
          </cell>
        </row>
        <row r="1760">
          <cell r="D1760" t="str">
            <v>3Q11L</v>
          </cell>
          <cell r="E1760" t="str">
            <v>VESTIER TIPO 3</v>
          </cell>
        </row>
        <row r="1761">
          <cell r="D1761" t="str">
            <v>3Q11M</v>
          </cell>
          <cell r="E1761" t="str">
            <v>VESTIER TIPO 3A</v>
          </cell>
        </row>
        <row r="1762">
          <cell r="D1762" t="str">
            <v>3Q11N</v>
          </cell>
          <cell r="E1762" t="str">
            <v>VESTIER TIPO 4A</v>
          </cell>
        </row>
        <row r="1763">
          <cell r="D1763" t="str">
            <v>3Q11O</v>
          </cell>
          <cell r="E1763" t="str">
            <v>VESTIER TIPO 11</v>
          </cell>
        </row>
        <row r="1764">
          <cell r="D1764" t="str">
            <v>3Q11P</v>
          </cell>
          <cell r="E1764" t="str">
            <v>CLOSET TIPO 1</v>
          </cell>
        </row>
        <row r="1765">
          <cell r="D1765" t="str">
            <v>3Q11Q</v>
          </cell>
          <cell r="E1765" t="str">
            <v>CLOSET TIPO 2</v>
          </cell>
        </row>
        <row r="1766">
          <cell r="D1766" t="str">
            <v>3Q11R</v>
          </cell>
          <cell r="E1766" t="str">
            <v>CLOSET TIPO 4</v>
          </cell>
        </row>
        <row r="1767">
          <cell r="D1767" t="str">
            <v>3Q11S</v>
          </cell>
          <cell r="E1767" t="str">
            <v>CLOSET ACCESO APARTAMENTO C-L</v>
          </cell>
        </row>
        <row r="1768">
          <cell r="D1768" t="str">
            <v>3Q11U</v>
          </cell>
          <cell r="E1768" t="str">
            <v>CLOSET ACCESO APARTAMENTO C-L''</v>
          </cell>
        </row>
        <row r="1769">
          <cell r="D1769" t="str">
            <v>3Q11V</v>
          </cell>
          <cell r="E1769" t="str">
            <v>CLOSET ROPAS C-13A</v>
          </cell>
        </row>
        <row r="1770">
          <cell r="D1770" t="str">
            <v>3S115</v>
          </cell>
          <cell r="E1770" t="str">
            <v>lavado con agua a presion</v>
          </cell>
        </row>
        <row r="1771">
          <cell r="D1771" t="str">
            <v>3S311</v>
          </cell>
          <cell r="E1771" t="str">
            <v>servicio provisional de energia</v>
          </cell>
        </row>
        <row r="1772">
          <cell r="D1772" t="str">
            <v>3S312</v>
          </cell>
          <cell r="E1772" t="str">
            <v>servicio provisional de agua y alcantarillado</v>
          </cell>
        </row>
        <row r="1773">
          <cell r="D1773" t="str">
            <v>3S313</v>
          </cell>
          <cell r="E1773" t="str">
            <v>servicio provisional de telefono</v>
          </cell>
        </row>
        <row r="1774">
          <cell r="D1774" t="str">
            <v>3S314</v>
          </cell>
          <cell r="E1774" t="str">
            <v>dotacion seguridad industrial</v>
          </cell>
        </row>
        <row r="1775">
          <cell r="D1775" t="str">
            <v>3Z111</v>
          </cell>
          <cell r="E1775" t="str">
            <v>provision para redes hidrosanitarias</v>
          </cell>
        </row>
        <row r="1776">
          <cell r="D1776" t="str">
            <v>3Z112</v>
          </cell>
          <cell r="E1776" t="str">
            <v>provision para redes electricas torre 5</v>
          </cell>
        </row>
        <row r="1777">
          <cell r="D1777" t="str">
            <v>3Z113</v>
          </cell>
          <cell r="E1777" t="str">
            <v>provision tramo escalas en royal beta</v>
          </cell>
        </row>
        <row r="1778">
          <cell r="D1778" t="str">
            <v>3Z114</v>
          </cell>
          <cell r="E1778" t="str">
            <v>provision para redes electricas plataforma t5</v>
          </cell>
        </row>
        <row r="1779">
          <cell r="D1779" t="str">
            <v>3Z115</v>
          </cell>
          <cell r="E1779" t="str">
            <v>provision para redes electricas torre 6</v>
          </cell>
        </row>
        <row r="1780">
          <cell r="D1780" t="str">
            <v>3Z116</v>
          </cell>
          <cell r="E1780" t="str">
            <v>provision para redes electricas plataforma t6</v>
          </cell>
        </row>
        <row r="1781">
          <cell r="D1781" t="str">
            <v>3Z117</v>
          </cell>
          <cell r="E1781" t="str">
            <v>provision para redes electricas torre 7</v>
          </cell>
        </row>
        <row r="1782">
          <cell r="D1782" t="str">
            <v>3Z118</v>
          </cell>
          <cell r="E1782" t="str">
            <v>provision para redes electricas plataforma t7</v>
          </cell>
        </row>
        <row r="1783">
          <cell r="D1783" t="str">
            <v>3Z120</v>
          </cell>
          <cell r="E1783" t="str">
            <v>provision para redes hidrosanitarias torre 6</v>
          </cell>
        </row>
        <row r="1784">
          <cell r="D1784" t="str">
            <v>3Z121</v>
          </cell>
          <cell r="E1784" t="str">
            <v>provision para redes hidrosanitarias plataforma t6</v>
          </cell>
        </row>
        <row r="1785">
          <cell r="D1785" t="str">
            <v>3Z122</v>
          </cell>
          <cell r="E1785" t="str">
            <v>provision para redes hidrosanitarias torre 7</v>
          </cell>
        </row>
        <row r="1786">
          <cell r="D1786" t="str">
            <v>3Z123</v>
          </cell>
          <cell r="E1786" t="str">
            <v>provision para redes hidrosanitarias plataforma t7</v>
          </cell>
        </row>
        <row r="1787">
          <cell r="D1787" t="str">
            <v>3Z162</v>
          </cell>
          <cell r="E1787" t="str">
            <v>lechada para baldosa color acorde al piso</v>
          </cell>
        </row>
        <row r="1788">
          <cell r="D1788" t="str">
            <v>41221</v>
          </cell>
          <cell r="E1788" t="str">
            <v>abrazadera giratoria 48mm</v>
          </cell>
        </row>
        <row r="1789">
          <cell r="D1789" t="str">
            <v>41222</v>
          </cell>
          <cell r="E1789" t="str">
            <v>tornillo nivelador escualizable 600mm</v>
          </cell>
        </row>
        <row r="1790">
          <cell r="D1790" t="str">
            <v>41223</v>
          </cell>
          <cell r="E1790" t="str">
            <v>vertical 1500mm con pin</v>
          </cell>
        </row>
        <row r="1791">
          <cell r="D1791" t="str">
            <v>41224</v>
          </cell>
          <cell r="E1791" t="str">
            <v>horizontal 1400mm</v>
          </cell>
        </row>
        <row r="1792">
          <cell r="D1792" t="str">
            <v>41225</v>
          </cell>
          <cell r="E1792" t="str">
            <v>diagonal 3000x2000mm</v>
          </cell>
        </row>
        <row r="1793">
          <cell r="D1793" t="str">
            <v>41226</v>
          </cell>
          <cell r="E1793" t="str">
            <v>plataforma 1400mm</v>
          </cell>
        </row>
        <row r="1794">
          <cell r="D1794" t="str">
            <v>41227</v>
          </cell>
          <cell r="E1794" t="str">
            <v>escalera</v>
          </cell>
        </row>
        <row r="1795">
          <cell r="D1795" t="str">
            <v>41228</v>
          </cell>
          <cell r="E1795" t="str">
            <v>tornillo nivelador con ruedas</v>
          </cell>
        </row>
        <row r="1796">
          <cell r="D1796" t="str">
            <v>41229</v>
          </cell>
          <cell r="E1796" t="str">
            <v>rodapies 1400mm</v>
          </cell>
        </row>
        <row r="1797">
          <cell r="D1797" t="str">
            <v>4122A</v>
          </cell>
          <cell r="E1797" t="str">
            <v>plataforma escotilla 1400mm</v>
          </cell>
        </row>
        <row r="1798">
          <cell r="D1798" t="str">
            <v>4122B</v>
          </cell>
          <cell r="E1798" t="str">
            <v>base</v>
          </cell>
        </row>
        <row r="1799">
          <cell r="D1799" t="str">
            <v>4122C</v>
          </cell>
          <cell r="E1799" t="str">
            <v>conector mellizo</v>
          </cell>
        </row>
        <row r="1800">
          <cell r="D1800" t="str">
            <v>4122D</v>
          </cell>
          <cell r="E1800" t="str">
            <v>horquilla</v>
          </cell>
        </row>
        <row r="1801">
          <cell r="D1801" t="str">
            <v>4122E</v>
          </cell>
          <cell r="E1801" t="str">
            <v>pasador seguridad</v>
          </cell>
        </row>
        <row r="1802">
          <cell r="D1802" t="str">
            <v>4122F</v>
          </cell>
          <cell r="E1802" t="str">
            <v>pin acople graduable</v>
          </cell>
        </row>
        <row r="1803">
          <cell r="D1803" t="str">
            <v>412A2</v>
          </cell>
          <cell r="E1803" t="str">
            <v>caseton en icopor</v>
          </cell>
        </row>
        <row r="1804">
          <cell r="D1804" t="str">
            <v>412A3</v>
          </cell>
          <cell r="E1804" t="str">
            <v>caseton en icopor</v>
          </cell>
        </row>
        <row r="1805">
          <cell r="D1805" t="str">
            <v>412A4</v>
          </cell>
          <cell r="E1805" t="str">
            <v>caseton en madera recuperable</v>
          </cell>
        </row>
        <row r="1806">
          <cell r="D1806" t="str">
            <v>41321</v>
          </cell>
          <cell r="E1806" t="str">
            <v>vibrocompactador (canguro)</v>
          </cell>
        </row>
        <row r="1807">
          <cell r="D1807" t="str">
            <v>41322</v>
          </cell>
          <cell r="E1807" t="str">
            <v>vibrocompactador (rana)</v>
          </cell>
        </row>
        <row r="1808">
          <cell r="D1808" t="str">
            <v>41341</v>
          </cell>
          <cell r="E1808" t="str">
            <v>vibrocompactador electrico 110 v</v>
          </cell>
        </row>
        <row r="1809">
          <cell r="D1809" t="str">
            <v>41411</v>
          </cell>
          <cell r="E1809" t="str">
            <v>bomba sumergible de 2" monosfasica a 220 v ac</v>
          </cell>
        </row>
        <row r="1810">
          <cell r="D1810" t="str">
            <v>41412</v>
          </cell>
          <cell r="E1810" t="str">
            <v>bomba sumergible de 3" monosfasica a 220 v ac</v>
          </cell>
        </row>
        <row r="1811">
          <cell r="D1811" t="str">
            <v>41421</v>
          </cell>
          <cell r="E1811" t="str">
            <v>bomba hidrostatica</v>
          </cell>
        </row>
        <row r="1812">
          <cell r="D1812" t="str">
            <v>41431</v>
          </cell>
          <cell r="E1812" t="str">
            <v>hidrolavadora</v>
          </cell>
        </row>
        <row r="1813">
          <cell r="D1813" t="str">
            <v>41611</v>
          </cell>
          <cell r="E1813" t="str">
            <v>cortadora de adobe</v>
          </cell>
        </row>
        <row r="1814">
          <cell r="D1814" t="str">
            <v>416P1</v>
          </cell>
          <cell r="E1814" t="str">
            <v xml:space="preserve">cortadora de piso </v>
          </cell>
        </row>
        <row r="1815">
          <cell r="D1815" t="str">
            <v>421A1</v>
          </cell>
          <cell r="E1815" t="str">
            <v>angulo exterior 1200 mm</v>
          </cell>
        </row>
        <row r="1816">
          <cell r="D1816" t="str">
            <v>421A2</v>
          </cell>
          <cell r="E1816" t="str">
            <v>angulo exterior 600 mm</v>
          </cell>
        </row>
        <row r="1817">
          <cell r="D1817" t="str">
            <v>421A3</v>
          </cell>
          <cell r="E1817" t="str">
            <v>anillo de arriostramiento p-428</v>
          </cell>
        </row>
        <row r="1818">
          <cell r="D1818" t="str">
            <v>421A4</v>
          </cell>
          <cell r="E1818" t="str">
            <v>anillo de trepamiento p-428</v>
          </cell>
        </row>
        <row r="1819">
          <cell r="D1819" t="str">
            <v>421A5</v>
          </cell>
          <cell r="E1819" t="str">
            <v>balde columnero para torre grua</v>
          </cell>
        </row>
        <row r="1820">
          <cell r="D1820" t="str">
            <v>421A6</v>
          </cell>
          <cell r="E1820" t="str">
            <v>balde pluma grua 250 kg</v>
          </cell>
        </row>
        <row r="1821">
          <cell r="D1821" t="str">
            <v>421A7</v>
          </cell>
          <cell r="E1821" t="str">
            <v>balde tierra torre grua</v>
          </cell>
        </row>
        <row r="1822">
          <cell r="D1822" t="str">
            <v>421A8</v>
          </cell>
          <cell r="E1822" t="str">
            <v>gato hidraulico p-428</v>
          </cell>
        </row>
        <row r="1823">
          <cell r="D1823" t="str">
            <v>421A9</v>
          </cell>
          <cell r="E1823" t="str">
            <v>cadena para hierro</v>
          </cell>
        </row>
        <row r="1824">
          <cell r="D1824" t="str">
            <v>421AA</v>
          </cell>
          <cell r="E1824" t="str">
            <v>canasta torre gura</v>
          </cell>
        </row>
        <row r="1825">
          <cell r="D1825" t="str">
            <v>421AB</v>
          </cell>
          <cell r="E1825" t="str">
            <v>estibador ladrillo</v>
          </cell>
        </row>
        <row r="1826">
          <cell r="D1826" t="str">
            <v>421AC</v>
          </cell>
          <cell r="E1826" t="str">
            <v>gavilan para hierro</v>
          </cell>
        </row>
        <row r="1827">
          <cell r="D1827" t="str">
            <v>421AD</v>
          </cell>
          <cell r="E1827" t="str">
            <v>pluma grua movil 300 kg-40m de cable</v>
          </cell>
        </row>
        <row r="1828">
          <cell r="D1828" t="str">
            <v>421AE</v>
          </cell>
          <cell r="E1828" t="str">
            <v>pluma grua movil 300 kg-60 m de cable</v>
          </cell>
        </row>
        <row r="1829">
          <cell r="D1829" t="str">
            <v>421AF</v>
          </cell>
          <cell r="E1829" t="str">
            <v>pluma grua movil 300kg-90 m de cable</v>
          </cell>
        </row>
        <row r="1830">
          <cell r="D1830" t="str">
            <v>421AG</v>
          </cell>
          <cell r="E1830" t="str">
            <v>plataforma para pluma grua</v>
          </cell>
        </row>
        <row r="1831">
          <cell r="D1831" t="str">
            <v>421AH</v>
          </cell>
          <cell r="E1831" t="str">
            <v>balde para pluma grua</v>
          </cell>
        </row>
        <row r="1832">
          <cell r="D1832" t="str">
            <v>421AI</v>
          </cell>
          <cell r="E1832" t="str">
            <v>pluma grua 250 kg</v>
          </cell>
        </row>
        <row r="1833">
          <cell r="D1833" t="str">
            <v>421AJ</v>
          </cell>
          <cell r="E1833" t="str">
            <v>pluma grua 500 kg</v>
          </cell>
        </row>
        <row r="1834">
          <cell r="D1834" t="str">
            <v>421AK</v>
          </cell>
          <cell r="E1834" t="str">
            <v>canastilla pluma grua 250 kg</v>
          </cell>
        </row>
        <row r="1835">
          <cell r="D1835" t="str">
            <v>42511</v>
          </cell>
          <cell r="E1835" t="str">
            <v>coche de una llanta</v>
          </cell>
        </row>
        <row r="1836">
          <cell r="D1836" t="str">
            <v>43921</v>
          </cell>
          <cell r="E1836" t="str">
            <v>cilindro muestra de concreto</v>
          </cell>
        </row>
        <row r="1837">
          <cell r="D1837" t="str">
            <v>43MA1</v>
          </cell>
          <cell r="E1837" t="str">
            <v xml:space="preserve">alineador 1000 mm </v>
          </cell>
        </row>
        <row r="1838">
          <cell r="D1838" t="str">
            <v>43MA2</v>
          </cell>
          <cell r="E1838" t="str">
            <v>alineador 1200 mm</v>
          </cell>
        </row>
        <row r="1839">
          <cell r="D1839" t="str">
            <v>43MA3</v>
          </cell>
          <cell r="E1839" t="str">
            <v>alineador 1320 mm</v>
          </cell>
        </row>
        <row r="1840">
          <cell r="D1840" t="str">
            <v>43MA4</v>
          </cell>
          <cell r="E1840" t="str">
            <v>alineador 1500 mm</v>
          </cell>
        </row>
        <row r="1841">
          <cell r="D1841" t="str">
            <v>43MA5</v>
          </cell>
          <cell r="E1841" t="str">
            <v>alineador 1600 mm</v>
          </cell>
        </row>
        <row r="1842">
          <cell r="D1842" t="str">
            <v>43MA6</v>
          </cell>
          <cell r="E1842" t="str">
            <v>alineador 1670 mm</v>
          </cell>
        </row>
        <row r="1843">
          <cell r="D1843" t="str">
            <v>43MA7</v>
          </cell>
          <cell r="E1843" t="str">
            <v>alineador 1800 mm</v>
          </cell>
        </row>
        <row r="1844">
          <cell r="D1844" t="str">
            <v>43MA8</v>
          </cell>
          <cell r="E1844" t="str">
            <v>alineador 2000 mm</v>
          </cell>
        </row>
        <row r="1845">
          <cell r="D1845" t="str">
            <v>43MA9</v>
          </cell>
          <cell r="E1845" t="str">
            <v>alineador 2200 mm</v>
          </cell>
        </row>
        <row r="1846">
          <cell r="D1846" t="str">
            <v>43MAA</v>
          </cell>
          <cell r="E1846" t="str">
            <v xml:space="preserve">alineador 2210 mm </v>
          </cell>
        </row>
        <row r="1847">
          <cell r="D1847" t="str">
            <v>43MAB</v>
          </cell>
          <cell r="E1847" t="str">
            <v>alineador 2230 mm</v>
          </cell>
        </row>
        <row r="1848">
          <cell r="D1848" t="str">
            <v>43MAC</v>
          </cell>
          <cell r="E1848" t="str">
            <v>alineador 2400 mm</v>
          </cell>
        </row>
        <row r="1849">
          <cell r="D1849" t="str">
            <v>43MAD</v>
          </cell>
          <cell r="E1849" t="str">
            <v>alineador 2430 mm</v>
          </cell>
        </row>
        <row r="1850">
          <cell r="D1850" t="str">
            <v>43MAE</v>
          </cell>
          <cell r="E1850" t="str">
            <v>alineador 2450 mm</v>
          </cell>
        </row>
        <row r="1851">
          <cell r="D1851" t="str">
            <v>43MAF</v>
          </cell>
          <cell r="E1851" t="str">
            <v>alineador 2500 mm</v>
          </cell>
        </row>
        <row r="1852">
          <cell r="D1852" t="str">
            <v>43MAG</v>
          </cell>
          <cell r="E1852" t="str">
            <v>alineador 3000 mm</v>
          </cell>
        </row>
        <row r="1853">
          <cell r="D1853" t="str">
            <v>43MAH</v>
          </cell>
          <cell r="E1853" t="str">
            <v>alineador 3200 mm</v>
          </cell>
        </row>
        <row r="1854">
          <cell r="D1854" t="str">
            <v>43MAI</v>
          </cell>
          <cell r="E1854" t="str">
            <v>alineador 3400 mm</v>
          </cell>
        </row>
        <row r="1855">
          <cell r="D1855" t="str">
            <v>43MAJ</v>
          </cell>
          <cell r="E1855" t="str">
            <v>alineador 3600 mm</v>
          </cell>
        </row>
        <row r="1856">
          <cell r="D1856" t="str">
            <v>43MAK</v>
          </cell>
          <cell r="E1856" t="str">
            <v>alineador 3700 mm</v>
          </cell>
        </row>
        <row r="1857">
          <cell r="D1857" t="str">
            <v>43MAL</v>
          </cell>
          <cell r="E1857" t="str">
            <v>alineador 4000 mm</v>
          </cell>
        </row>
        <row r="1858">
          <cell r="D1858" t="str">
            <v>43MAM</v>
          </cell>
          <cell r="E1858" t="str">
            <v>alineador 5000 mm</v>
          </cell>
        </row>
        <row r="1859">
          <cell r="D1859" t="str">
            <v>43MAN</v>
          </cell>
          <cell r="E1859" t="str">
            <v>alineador 5200 mm</v>
          </cell>
        </row>
        <row r="1860">
          <cell r="D1860" t="str">
            <v>43MAO</v>
          </cell>
          <cell r="E1860" t="str">
            <v xml:space="preserve">alineador 6000 mm </v>
          </cell>
        </row>
        <row r="1861">
          <cell r="D1861" t="str">
            <v>43MAP</v>
          </cell>
          <cell r="E1861" t="str">
            <v>alineador 770 mm</v>
          </cell>
        </row>
        <row r="1862">
          <cell r="D1862" t="str">
            <v>43MAR</v>
          </cell>
          <cell r="E1862" t="str">
            <v>alineador 800 mm</v>
          </cell>
        </row>
        <row r="1863">
          <cell r="D1863" t="str">
            <v>43MAS</v>
          </cell>
          <cell r="E1863" t="str">
            <v>alineador 840 mm</v>
          </cell>
        </row>
        <row r="1864">
          <cell r="D1864" t="str">
            <v>43MAT</v>
          </cell>
          <cell r="E1864" t="str">
            <v>alineador 850 mm</v>
          </cell>
        </row>
        <row r="1865">
          <cell r="D1865" t="str">
            <v>43MAU</v>
          </cell>
          <cell r="E1865" t="str">
            <v>alineador 870 mm</v>
          </cell>
        </row>
        <row r="1866">
          <cell r="D1866" t="str">
            <v>43MC1</v>
          </cell>
          <cell r="E1866" t="str">
            <v>corbata 700 mm</v>
          </cell>
        </row>
        <row r="1867">
          <cell r="D1867" t="str">
            <v>43MC2</v>
          </cell>
          <cell r="E1867" t="str">
            <v>corbata 800 mm</v>
          </cell>
        </row>
        <row r="1868">
          <cell r="D1868" t="str">
            <v>43MC3</v>
          </cell>
          <cell r="E1868" t="str">
            <v>corbata destijerada 200 mm</v>
          </cell>
        </row>
        <row r="1869">
          <cell r="D1869" t="str">
            <v>43MC4</v>
          </cell>
          <cell r="E1869" t="str">
            <v>corbata 100 mm</v>
          </cell>
        </row>
        <row r="1870">
          <cell r="D1870" t="str">
            <v>43MC5</v>
          </cell>
          <cell r="E1870" t="str">
            <v>corbata 120 mm</v>
          </cell>
        </row>
        <row r="1871">
          <cell r="D1871" t="str">
            <v>43MC6</v>
          </cell>
          <cell r="E1871" t="str">
            <v>corbata 150 mm</v>
          </cell>
        </row>
        <row r="1872">
          <cell r="D1872" t="str">
            <v>43MC7</v>
          </cell>
          <cell r="E1872" t="str">
            <v>corbata 150 mm (especial)</v>
          </cell>
        </row>
        <row r="1873">
          <cell r="D1873" t="str">
            <v>43MC8</v>
          </cell>
          <cell r="E1873" t="str">
            <v>corbata 170 mm</v>
          </cell>
        </row>
        <row r="1874">
          <cell r="D1874" t="str">
            <v>43MC9</v>
          </cell>
          <cell r="E1874" t="str">
            <v xml:space="preserve">corbata 200 mm </v>
          </cell>
        </row>
        <row r="1875">
          <cell r="D1875" t="str">
            <v>43MCA</v>
          </cell>
          <cell r="E1875" t="str">
            <v>corbata 200 mm (especial)</v>
          </cell>
        </row>
        <row r="1876">
          <cell r="D1876" t="str">
            <v>43MCB</v>
          </cell>
          <cell r="E1876" t="str">
            <v>corbata 250 mm</v>
          </cell>
        </row>
        <row r="1877">
          <cell r="D1877" t="str">
            <v>43MCC</v>
          </cell>
          <cell r="E1877" t="str">
            <v>corbata 300 mm</v>
          </cell>
        </row>
        <row r="1878">
          <cell r="D1878" t="str">
            <v>43MCD</v>
          </cell>
          <cell r="E1878" t="str">
            <v>corbata 300 mm (especial)</v>
          </cell>
        </row>
        <row r="1879">
          <cell r="D1879" t="str">
            <v>43MCE</v>
          </cell>
          <cell r="E1879" t="str">
            <v>corbata 350 mm</v>
          </cell>
        </row>
        <row r="1880">
          <cell r="D1880" t="str">
            <v>43MCF</v>
          </cell>
          <cell r="E1880" t="str">
            <v>corbata 400 mm</v>
          </cell>
        </row>
        <row r="1881">
          <cell r="D1881" t="str">
            <v>43MCG</v>
          </cell>
          <cell r="E1881" t="str">
            <v>corbata 500 mm</v>
          </cell>
        </row>
        <row r="1882">
          <cell r="D1882" t="str">
            <v>43MCH</v>
          </cell>
          <cell r="E1882" t="str">
            <v>corbata 600 mm</v>
          </cell>
        </row>
        <row r="1883">
          <cell r="D1883" t="str">
            <v>43MCI</v>
          </cell>
          <cell r="E1883" t="str">
            <v>corbata 600 mm (especial)</v>
          </cell>
        </row>
        <row r="1884">
          <cell r="D1884" t="str">
            <v>43MCJ</v>
          </cell>
          <cell r="E1884" t="str">
            <v>corbata 670 mm</v>
          </cell>
        </row>
        <row r="1885">
          <cell r="D1885" t="str">
            <v>43MCX</v>
          </cell>
          <cell r="E1885" t="str">
            <v>extractor de corbatas</v>
          </cell>
        </row>
        <row r="1886">
          <cell r="D1886" t="str">
            <v>44111</v>
          </cell>
          <cell r="E1886" t="str">
            <v>marco andamio modular self-lock 1.00 x 1.50</v>
          </cell>
        </row>
        <row r="1887">
          <cell r="D1887" t="str">
            <v>44112</v>
          </cell>
          <cell r="E1887" t="str">
            <v>marco andamio de tijera 1.50 x 1.50</v>
          </cell>
        </row>
        <row r="1888">
          <cell r="D1888" t="str">
            <v>44113</v>
          </cell>
          <cell r="E1888" t="str">
            <v>tijera para andamio</v>
          </cell>
        </row>
        <row r="1889">
          <cell r="D1889" t="str">
            <v>44114</v>
          </cell>
          <cell r="E1889" t="str">
            <v>andamio con tijera tramo completo 1.0 x 1.50</v>
          </cell>
        </row>
        <row r="1890">
          <cell r="D1890" t="str">
            <v>44115</v>
          </cell>
          <cell r="E1890" t="str">
            <v xml:space="preserve">andamio con tijera tramo completo 1.50 x 1.50 </v>
          </cell>
        </row>
        <row r="1891">
          <cell r="D1891" t="str">
            <v>44116</v>
          </cell>
          <cell r="E1891" t="str">
            <v>ruedas giratorias para andamio (individual)</v>
          </cell>
        </row>
        <row r="1892">
          <cell r="D1892" t="str">
            <v>44117</v>
          </cell>
          <cell r="E1892" t="str">
            <v>escalera interna para andamio (tramo)</v>
          </cell>
        </row>
        <row r="1893">
          <cell r="D1893" t="str">
            <v>44118</v>
          </cell>
          <cell r="E1893" t="str">
            <v>pasamanos de seguridad escalera andamio</v>
          </cell>
        </row>
        <row r="1894">
          <cell r="D1894" t="str">
            <v>44119</v>
          </cell>
          <cell r="E1894" t="str">
            <v>poleas de canal</v>
          </cell>
        </row>
        <row r="1895">
          <cell r="D1895" t="str">
            <v>4411A</v>
          </cell>
          <cell r="E1895" t="str">
            <v>marco andamio 0.60 x 2.00 m</v>
          </cell>
        </row>
        <row r="1896">
          <cell r="D1896" t="str">
            <v>4411B</v>
          </cell>
          <cell r="E1896" t="str">
            <v>marco andamio 1.20 x 1.20 m</v>
          </cell>
        </row>
        <row r="1897">
          <cell r="D1897" t="str">
            <v>4411C</v>
          </cell>
          <cell r="E1897" t="str">
            <v>marco andamio 1.50 x 1.50 m</v>
          </cell>
        </row>
        <row r="1898">
          <cell r="D1898" t="str">
            <v>4411D</v>
          </cell>
          <cell r="E1898" t="str">
            <v>marco andamio 1.56 x 1.50 m</v>
          </cell>
        </row>
        <row r="1899">
          <cell r="D1899" t="str">
            <v>4411E</v>
          </cell>
          <cell r="E1899" t="str">
            <v>cruceta de 2.50 m</v>
          </cell>
        </row>
        <row r="1900">
          <cell r="D1900" t="str">
            <v>4411F</v>
          </cell>
          <cell r="E1900" t="str">
            <v>molinetes con base y freno de mano</v>
          </cell>
        </row>
        <row r="1901">
          <cell r="D1901" t="str">
            <v>4411G</v>
          </cell>
          <cell r="E1901" t="str">
            <v>molinetes de seguridad con base - freno de pie y mano</v>
          </cell>
        </row>
        <row r="1902">
          <cell r="D1902" t="str">
            <v>4411H</v>
          </cell>
          <cell r="E1902" t="str">
            <v>manila para molinetes por metro</v>
          </cell>
        </row>
        <row r="1903">
          <cell r="D1903" t="str">
            <v>4411I</v>
          </cell>
          <cell r="E1903" t="str">
            <v>diferencial de 2/3 t</v>
          </cell>
        </row>
        <row r="1904">
          <cell r="D1904" t="str">
            <v>4411J</v>
          </cell>
          <cell r="E1904" t="str">
            <v>marco andamio 1.56 x 3.00 m</v>
          </cell>
        </row>
        <row r="1905">
          <cell r="D1905" t="str">
            <v>4411K</v>
          </cell>
          <cell r="E1905" t="str">
            <v>escalera metalica para andamio de 1.50 m</v>
          </cell>
        </row>
        <row r="1906">
          <cell r="D1906" t="str">
            <v>4411L</v>
          </cell>
          <cell r="E1906" t="str">
            <v>baranda para escalera de andamio</v>
          </cell>
        </row>
        <row r="1907">
          <cell r="D1907" t="str">
            <v>4411M</v>
          </cell>
          <cell r="E1907" t="str">
            <v>base para andamio comun</v>
          </cell>
        </row>
        <row r="1908">
          <cell r="D1908" t="str">
            <v>4411N</v>
          </cell>
          <cell r="E1908" t="str">
            <v>tubo 42 mm x 2000 mm</v>
          </cell>
        </row>
        <row r="1909">
          <cell r="D1909" t="str">
            <v>4411O</v>
          </cell>
          <cell r="E1909" t="str">
            <v>tubo 42 mm x 3000 mm</v>
          </cell>
        </row>
        <row r="1910">
          <cell r="D1910" t="str">
            <v>4411P</v>
          </cell>
          <cell r="E1910" t="str">
            <v>tubo 48 mm x 1000 mm</v>
          </cell>
        </row>
        <row r="1911">
          <cell r="D1911" t="str">
            <v>4411Q</v>
          </cell>
          <cell r="E1911" t="str">
            <v>tubo 48 mm x 1500 mm</v>
          </cell>
        </row>
        <row r="1912">
          <cell r="D1912" t="str">
            <v>4411R</v>
          </cell>
          <cell r="E1912" t="str">
            <v>tubo 48 mm x 2000 mm</v>
          </cell>
        </row>
        <row r="1913">
          <cell r="D1913" t="str">
            <v>4411S</v>
          </cell>
          <cell r="E1913" t="str">
            <v>tubo 48 mm x 2500 mm</v>
          </cell>
        </row>
        <row r="1914">
          <cell r="D1914" t="str">
            <v>4411T</v>
          </cell>
          <cell r="E1914" t="str">
            <v xml:space="preserve">tubo 48 mm x 3000 mm </v>
          </cell>
        </row>
        <row r="1915">
          <cell r="D1915" t="str">
            <v>4411U</v>
          </cell>
          <cell r="E1915" t="str">
            <v>tubo 48 mm x 4000 mm</v>
          </cell>
        </row>
        <row r="1916">
          <cell r="D1916" t="str">
            <v>4411V</v>
          </cell>
          <cell r="E1916" t="str">
            <v>tubo 48 mm x 5000 mm</v>
          </cell>
        </row>
        <row r="1917">
          <cell r="D1917" t="str">
            <v>4411W</v>
          </cell>
          <cell r="E1917" t="str">
            <v>tubo 48 mm x 6000 mm</v>
          </cell>
        </row>
        <row r="1918">
          <cell r="D1918" t="str">
            <v>4411X</v>
          </cell>
          <cell r="E1918" t="str">
            <v>tubo galvanizado 48 mm x 6000 mm</v>
          </cell>
        </row>
        <row r="1919">
          <cell r="D1919" t="str">
            <v>44121</v>
          </cell>
          <cell r="E1919" t="str">
            <v>vibrador electrico para concreto</v>
          </cell>
        </row>
        <row r="1920">
          <cell r="D1920" t="str">
            <v>44122</v>
          </cell>
          <cell r="E1920" t="str">
            <v>regla vibratoria</v>
          </cell>
        </row>
        <row r="1921">
          <cell r="D1921" t="str">
            <v>44123</v>
          </cell>
          <cell r="E1921" t="str">
            <v>lamina cubre brecha</v>
          </cell>
        </row>
        <row r="1922">
          <cell r="D1922" t="str">
            <v>44124</v>
          </cell>
          <cell r="E1922" t="str">
            <v>vibrador electrico de aguja 110 v</v>
          </cell>
        </row>
        <row r="1923">
          <cell r="D1923" t="str">
            <v>44131</v>
          </cell>
          <cell r="E1923" t="str">
            <v>cizalla palanca con dados (pedinghaus)</v>
          </cell>
        </row>
        <row r="1924">
          <cell r="D1924" t="str">
            <v>44132</v>
          </cell>
          <cell r="E1924" t="str">
            <v>cizalla tijera</v>
          </cell>
        </row>
        <row r="1925">
          <cell r="D1925" t="str">
            <v>44133</v>
          </cell>
          <cell r="E1925" t="str">
            <v>pulidora manual electrica</v>
          </cell>
        </row>
        <row r="1926">
          <cell r="D1926" t="str">
            <v>44134</v>
          </cell>
          <cell r="E1926" t="str">
            <v>cortadora de piso (con disco) 5cm prof. -min 50 m-</v>
          </cell>
        </row>
        <row r="1927">
          <cell r="D1927" t="str">
            <v>44135</v>
          </cell>
          <cell r="E1927" t="str">
            <v>cm adicional despues de los 5cm de prof.-hasta 10cm</v>
          </cell>
        </row>
        <row r="1928">
          <cell r="D1928" t="str">
            <v>44136</v>
          </cell>
          <cell r="E1928" t="str">
            <v>allanadora de 36"</v>
          </cell>
        </row>
        <row r="1929">
          <cell r="D1929" t="str">
            <v>44137</v>
          </cell>
          <cell r="E1929" t="str">
            <v>plato flotante para allanadora</v>
          </cell>
        </row>
        <row r="1930">
          <cell r="D1930" t="str">
            <v>44138</v>
          </cell>
          <cell r="E1930" t="str">
            <v>juego de 4 aspas de 36"-milimetro de desgaste</v>
          </cell>
        </row>
        <row r="1931">
          <cell r="D1931" t="str">
            <v>44141</v>
          </cell>
          <cell r="E1931" t="str">
            <v>taladro rotopercutor tipo te 14 y te 15</v>
          </cell>
        </row>
        <row r="1932">
          <cell r="D1932" t="str">
            <v>44142</v>
          </cell>
          <cell r="E1932" t="str">
            <v>broca de tugsteno de 3/16" a 3/8"</v>
          </cell>
        </row>
        <row r="1933">
          <cell r="D1933" t="str">
            <v>44143</v>
          </cell>
          <cell r="E1933" t="str">
            <v>broca de tugsteno de 1/2" a 5/8"</v>
          </cell>
        </row>
        <row r="1934">
          <cell r="D1934" t="str">
            <v>44144</v>
          </cell>
          <cell r="E1934" t="str">
            <v>taladro demoledor tipo hitachi</v>
          </cell>
        </row>
        <row r="1935">
          <cell r="D1935" t="str">
            <v>44145</v>
          </cell>
          <cell r="E1935" t="str">
            <v>cincel o muela para taladro demoledor</v>
          </cell>
        </row>
        <row r="1936">
          <cell r="D1936" t="str">
            <v>44146</v>
          </cell>
          <cell r="E1936" t="str">
            <v>taladro 1/2"-5/8"</v>
          </cell>
        </row>
        <row r="1937">
          <cell r="D1937" t="str">
            <v>44147</v>
          </cell>
          <cell r="E1937" t="str">
            <v>taladro demoledor de muro makita a 110 v</v>
          </cell>
        </row>
        <row r="1938">
          <cell r="D1938" t="str">
            <v>44148</v>
          </cell>
          <cell r="E1938" t="str">
            <v>taladro rotomartillo 110 v</v>
          </cell>
        </row>
        <row r="1939">
          <cell r="D1939" t="str">
            <v>44149</v>
          </cell>
          <cell r="E1939" t="str">
            <v>taladro rotopercutor electrico (te-10) 110 v ac monofa</v>
          </cell>
        </row>
        <row r="1940">
          <cell r="D1940" t="str">
            <v>4414A</v>
          </cell>
          <cell r="E1940" t="str">
            <v>taladro rotopercutor electrico (te-55) 110 v ac monofa</v>
          </cell>
        </row>
        <row r="1941">
          <cell r="D1941" t="str">
            <v>4414B</v>
          </cell>
          <cell r="E1941" t="str">
            <v>taladro rotopercutor 1-1/4"</v>
          </cell>
        </row>
        <row r="1942">
          <cell r="D1942" t="str">
            <v>44151</v>
          </cell>
          <cell r="E1942" t="str">
            <v>concretadora 1.0 sacos electrica de trompo</v>
          </cell>
        </row>
        <row r="1943">
          <cell r="D1943" t="str">
            <v>44152</v>
          </cell>
          <cell r="E1943" t="str">
            <v>concretadora 1.5 sacos electrica de trompo</v>
          </cell>
        </row>
        <row r="1944">
          <cell r="D1944" t="str">
            <v>44153</v>
          </cell>
          <cell r="E1944" t="str">
            <v>bascula de 500kg</v>
          </cell>
        </row>
        <row r="1945">
          <cell r="D1945" t="str">
            <v>44154</v>
          </cell>
          <cell r="E1945" t="str">
            <v>extencion cauchetada por metro</v>
          </cell>
        </row>
        <row r="1946">
          <cell r="D1946" t="str">
            <v>44155</v>
          </cell>
          <cell r="E1946" t="str">
            <v>escalera de madera por cuerpo</v>
          </cell>
        </row>
        <row r="1947">
          <cell r="D1947" t="str">
            <v>44156</v>
          </cell>
          <cell r="E1947" t="str">
            <v>pison manual</v>
          </cell>
        </row>
        <row r="1948">
          <cell r="D1948" t="str">
            <v>44157</v>
          </cell>
          <cell r="E1948" t="str">
            <v>concretadora 2.0 sacos electrica de trompo</v>
          </cell>
        </row>
        <row r="1949">
          <cell r="D1949" t="str">
            <v>44158</v>
          </cell>
          <cell r="E1949" t="str">
            <v>concretadora 1 saco</v>
          </cell>
        </row>
        <row r="1950">
          <cell r="D1950" t="str">
            <v>44159</v>
          </cell>
          <cell r="E1950" t="str">
            <v>concretadora 2 sacos</v>
          </cell>
        </row>
        <row r="1951">
          <cell r="D1951" t="str">
            <v>4415A</v>
          </cell>
          <cell r="E1951" t="str">
            <v>concretadora 3 sacos</v>
          </cell>
        </row>
        <row r="1952">
          <cell r="D1952" t="str">
            <v>44211</v>
          </cell>
          <cell r="E1952" t="str">
            <v>andamio colgante 100 m</v>
          </cell>
        </row>
        <row r="1953">
          <cell r="D1953" t="str">
            <v>44212</v>
          </cell>
          <cell r="E1953" t="str">
            <v>andamio colgante 30 m</v>
          </cell>
        </row>
        <row r="1954">
          <cell r="D1954" t="str">
            <v>44213</v>
          </cell>
          <cell r="E1954" t="str">
            <v>andamio colgante 40 m</v>
          </cell>
        </row>
        <row r="1955">
          <cell r="D1955" t="str">
            <v>44214</v>
          </cell>
          <cell r="E1955" t="str">
            <v>andamio colgante 50 m</v>
          </cell>
        </row>
        <row r="1956">
          <cell r="D1956" t="str">
            <v>44215</v>
          </cell>
          <cell r="E1956" t="str">
            <v>andamio colgante 60 m</v>
          </cell>
        </row>
        <row r="1957">
          <cell r="D1957" t="str">
            <v>44216</v>
          </cell>
          <cell r="E1957" t="str">
            <v>andamio colgante 70 m</v>
          </cell>
        </row>
        <row r="1958">
          <cell r="D1958" t="str">
            <v>44217</v>
          </cell>
          <cell r="E1958" t="str">
            <v>andamio colgante 80 m</v>
          </cell>
        </row>
        <row r="1959">
          <cell r="D1959" t="str">
            <v>44218</v>
          </cell>
          <cell r="E1959" t="str">
            <v>andamio colgante 90 m</v>
          </cell>
        </row>
        <row r="1960">
          <cell r="D1960" t="str">
            <v>44219</v>
          </cell>
          <cell r="E1960" t="str">
            <v>cinturon de seguridad</v>
          </cell>
        </row>
        <row r="1961">
          <cell r="D1961" t="str">
            <v>4421A</v>
          </cell>
          <cell r="E1961" t="str">
            <v>arnes de seguridad</v>
          </cell>
        </row>
        <row r="1962">
          <cell r="D1962" t="str">
            <v>4421B</v>
          </cell>
          <cell r="E1962" t="str">
            <v>pescante para andamio colgante</v>
          </cell>
        </row>
        <row r="1963">
          <cell r="D1963" t="str">
            <v>4421C</v>
          </cell>
          <cell r="E1963" t="str">
            <v>baranda para plataforma colgante</v>
          </cell>
        </row>
        <row r="1964">
          <cell r="D1964" t="str">
            <v>44221</v>
          </cell>
          <cell r="E1964" t="str">
            <v>marco andamio de carga triangular 1.0 x 1.50</v>
          </cell>
        </row>
        <row r="1965">
          <cell r="D1965" t="str">
            <v>44222</v>
          </cell>
          <cell r="E1965" t="str">
            <v>marco andamio de carga triangular 0.5 x 1.50</v>
          </cell>
        </row>
        <row r="1966">
          <cell r="D1966" t="str">
            <v>44223</v>
          </cell>
          <cell r="E1966" t="str">
            <v>riostra superior andamio de carga</v>
          </cell>
        </row>
        <row r="1967">
          <cell r="D1967" t="str">
            <v>44224</v>
          </cell>
          <cell r="E1967" t="str">
            <v>riostra inferior andmio de carga</v>
          </cell>
        </row>
        <row r="1968">
          <cell r="D1968" t="str">
            <v>44225</v>
          </cell>
          <cell r="E1968" t="str">
            <v xml:space="preserve">diagonal andamio de carga </v>
          </cell>
        </row>
        <row r="1969">
          <cell r="D1969" t="str">
            <v>44226</v>
          </cell>
          <cell r="E1969" t="str">
            <v>tornillo nivelador base-cabezal 0,7 m</v>
          </cell>
        </row>
        <row r="1970">
          <cell r="D1970" t="str">
            <v>44227</v>
          </cell>
          <cell r="E1970" t="str">
            <v>base andamio de carga</v>
          </cell>
        </row>
        <row r="1971">
          <cell r="D1971" t="str">
            <v>44228</v>
          </cell>
          <cell r="E1971" t="str">
            <v>abrazadera dalmine fija</v>
          </cell>
        </row>
        <row r="1972">
          <cell r="D1972" t="str">
            <v>44229</v>
          </cell>
          <cell r="E1972" t="str">
            <v xml:space="preserve">abrazadera dalmine mariposa </v>
          </cell>
        </row>
        <row r="1973">
          <cell r="D1973" t="str">
            <v>4422A</v>
          </cell>
          <cell r="E1973" t="str">
            <v>tuberia dalmine por m</v>
          </cell>
        </row>
        <row r="1974">
          <cell r="D1974" t="str">
            <v>4422B</v>
          </cell>
          <cell r="E1974" t="str">
            <v>union-empalme tuberia dalmine</v>
          </cell>
        </row>
        <row r="1975">
          <cell r="D1975" t="str">
            <v>4422C</v>
          </cell>
          <cell r="E1975" t="str">
            <v>viga cuadrada pts x 3 m</v>
          </cell>
        </row>
        <row r="1976">
          <cell r="D1976" t="str">
            <v>4422D</v>
          </cell>
          <cell r="E1976" t="str">
            <v>viga cuadrada pts x 6 m</v>
          </cell>
        </row>
        <row r="1977">
          <cell r="D1977" t="str">
            <v>4422E</v>
          </cell>
          <cell r="E1977" t="str">
            <v>distanciador para paral 1.40 m</v>
          </cell>
        </row>
        <row r="1978">
          <cell r="D1978" t="str">
            <v>4422F</v>
          </cell>
          <cell r="E1978" t="str">
            <v>tornillo nivelador 300 mm</v>
          </cell>
        </row>
        <row r="1979">
          <cell r="D1979" t="str">
            <v>4422G</v>
          </cell>
          <cell r="E1979" t="str">
            <v>tornillo nivelador 70 mm</v>
          </cell>
        </row>
        <row r="1980">
          <cell r="D1980" t="str">
            <v>44231</v>
          </cell>
          <cell r="E1980" t="str">
            <v>andamio colgante hasta 60 m de cable</v>
          </cell>
        </row>
        <row r="1981">
          <cell r="D1981" t="str">
            <v>44232</v>
          </cell>
          <cell r="E1981" t="str">
            <v>andamio colgante hasta 100 m de cable</v>
          </cell>
        </row>
        <row r="1982">
          <cell r="D1982" t="str">
            <v>44233</v>
          </cell>
          <cell r="E1982" t="str">
            <v>plataforma de seguridad con baranda</v>
          </cell>
        </row>
        <row r="1983">
          <cell r="D1983" t="str">
            <v>44234</v>
          </cell>
          <cell r="E1983" t="str">
            <v>distanciador muro andamio colgante</v>
          </cell>
        </row>
        <row r="1984">
          <cell r="D1984" t="str">
            <v>44241</v>
          </cell>
          <cell r="E1984" t="str">
            <v>taco metalico enano de 1,50 a 2,00 m</v>
          </cell>
        </row>
        <row r="1985">
          <cell r="D1985" t="str">
            <v>44242</v>
          </cell>
          <cell r="E1985" t="str">
            <v>taco metalico corto 2,00 a 3,30 m</v>
          </cell>
        </row>
        <row r="1986">
          <cell r="D1986" t="str">
            <v>44243</v>
          </cell>
          <cell r="E1986" t="str">
            <v>taco metalico largo de 2,20 a 3,80 m</v>
          </cell>
        </row>
        <row r="1987">
          <cell r="D1987" t="str">
            <v>44244</v>
          </cell>
          <cell r="E1987" t="str">
            <v>taco metalico largo de 2,50 a 4,20 m</v>
          </cell>
        </row>
        <row r="1988">
          <cell r="D1988" t="str">
            <v>44245</v>
          </cell>
          <cell r="E1988" t="str">
            <v>taco metalico extralargo de 3,00 a 5,50 m</v>
          </cell>
        </row>
        <row r="1989">
          <cell r="D1989" t="str">
            <v>44246</v>
          </cell>
          <cell r="E1989" t="str">
            <v>diagonales taco corto-largo 1,83-3,72 m</v>
          </cell>
        </row>
        <row r="1990">
          <cell r="D1990" t="str">
            <v>44247</v>
          </cell>
          <cell r="E1990" t="str">
            <v>cerchas metalicas de 3,00 m</v>
          </cell>
        </row>
        <row r="1991">
          <cell r="D1991" t="str">
            <v>44248</v>
          </cell>
          <cell r="E1991" t="str">
            <v>tablero madera (camilla) 0,70 x 1,40 m</v>
          </cell>
        </row>
        <row r="1992">
          <cell r="D1992" t="str">
            <v>44249</v>
          </cell>
          <cell r="E1992" t="str">
            <v>tablero madera (camilla) 0,45 x 1,40 m</v>
          </cell>
        </row>
        <row r="1993">
          <cell r="D1993" t="str">
            <v>4424A</v>
          </cell>
          <cell r="E1993" t="str">
            <v>carguera de madera de 4,00 a 6,00 m</v>
          </cell>
        </row>
        <row r="1994">
          <cell r="D1994" t="str">
            <v>4424C</v>
          </cell>
          <cell r="E1994" t="str">
            <v>formaleta cilindro muestra concreto</v>
          </cell>
        </row>
        <row r="1995">
          <cell r="D1995" t="str">
            <v>4424D</v>
          </cell>
          <cell r="E1995" t="str">
            <v>diagonal corta de 1.91 m</v>
          </cell>
        </row>
        <row r="1996">
          <cell r="D1996" t="str">
            <v>4424E</v>
          </cell>
          <cell r="E1996" t="str">
            <v>diagonal larga 3.27 m</v>
          </cell>
        </row>
        <row r="1997">
          <cell r="D1997" t="str">
            <v>4424F</v>
          </cell>
          <cell r="E1997" t="str">
            <v>paral 0.60 a 0.90 m</v>
          </cell>
        </row>
        <row r="1998">
          <cell r="D1998" t="str">
            <v>4424G</v>
          </cell>
          <cell r="E1998" t="str">
            <v>paral 0.80 a 1.50 m</v>
          </cell>
        </row>
        <row r="1999">
          <cell r="D1999" t="str">
            <v>4424H</v>
          </cell>
          <cell r="E1999" t="str">
            <v>paral 1.85 a 2.80 m</v>
          </cell>
        </row>
        <row r="2000">
          <cell r="D2000" t="str">
            <v>4424I</v>
          </cell>
          <cell r="E2000" t="str">
            <v>paral 2.00 a 3.20 m</v>
          </cell>
        </row>
        <row r="2001">
          <cell r="D2001" t="str">
            <v>4424J</v>
          </cell>
          <cell r="E2001" t="str">
            <v>paral 2.20 a 3.50 m</v>
          </cell>
        </row>
        <row r="2002">
          <cell r="D2002" t="str">
            <v>4424K</v>
          </cell>
          <cell r="E2002" t="str">
            <v>paral 2.30 a 3.60 m</v>
          </cell>
        </row>
        <row r="2003">
          <cell r="D2003" t="str">
            <v>4424L</v>
          </cell>
          <cell r="E2003" t="str">
            <v>paral 2.60 a 4.20 m</v>
          </cell>
        </row>
        <row r="2004">
          <cell r="D2004" t="str">
            <v>4424M</v>
          </cell>
          <cell r="E2004" t="str">
            <v>paral 3.20 m (acrow)</v>
          </cell>
        </row>
        <row r="2005">
          <cell r="D2005" t="str">
            <v>4424N</v>
          </cell>
          <cell r="E2005" t="str">
            <v>paral alzaprima 3.20 m</v>
          </cell>
        </row>
        <row r="2006">
          <cell r="D2006" t="str">
            <v>4424O</v>
          </cell>
          <cell r="E2006" t="str">
            <v>paral fijo 1.50</v>
          </cell>
        </row>
        <row r="2007">
          <cell r="D2007" t="str">
            <v>4424P</v>
          </cell>
          <cell r="E2007" t="str">
            <v>puntal telescopico 3000 mm</v>
          </cell>
        </row>
        <row r="2008">
          <cell r="D2008" t="str">
            <v>4424Q</v>
          </cell>
          <cell r="E2008" t="str">
            <v>tablero 0,35 x 1,40 m</v>
          </cell>
        </row>
        <row r="2009">
          <cell r="D2009" t="str">
            <v>4424R</v>
          </cell>
          <cell r="E2009" t="str">
            <v>tablero 0,45 x 1,40 m</v>
          </cell>
        </row>
        <row r="2010">
          <cell r="D2010" t="str">
            <v>4424S</v>
          </cell>
          <cell r="E2010" t="str">
            <v>tablero normal 0,70 x 0,70 m</v>
          </cell>
        </row>
        <row r="2011">
          <cell r="D2011" t="str">
            <v>4424T</v>
          </cell>
          <cell r="E2011" t="str">
            <v>tablero normal 0,70 x 1,40 m</v>
          </cell>
        </row>
        <row r="2012">
          <cell r="D2012" t="str">
            <v>4424U</v>
          </cell>
          <cell r="E2012" t="str">
            <v>tablero reforzado 0,70 x 1,40 m</v>
          </cell>
        </row>
        <row r="2013">
          <cell r="D2013" t="str">
            <v>4424V</v>
          </cell>
          <cell r="E2013" t="str">
            <v>tubo</v>
          </cell>
        </row>
        <row r="2014">
          <cell r="D2014" t="str">
            <v>4424W</v>
          </cell>
          <cell r="E2014" t="str">
            <v>viga h-20 de 2,60 m</v>
          </cell>
        </row>
        <row r="2015">
          <cell r="D2015" t="str">
            <v>4424X</v>
          </cell>
          <cell r="E2015" t="str">
            <v>viga h-20 de 3,30 m</v>
          </cell>
        </row>
        <row r="2016">
          <cell r="D2016" t="str">
            <v>4424Y</v>
          </cell>
          <cell r="E2016" t="str">
            <v>viga h-20 de 4,50 m</v>
          </cell>
        </row>
        <row r="2017">
          <cell r="D2017" t="str">
            <v>4424Z</v>
          </cell>
          <cell r="E2017" t="str">
            <v>cercha 0,70 m</v>
          </cell>
        </row>
        <row r="2018">
          <cell r="D2018" t="str">
            <v>44251</v>
          </cell>
          <cell r="E2018" t="str">
            <v>cercha 1,40 m</v>
          </cell>
        </row>
        <row r="2019">
          <cell r="D2019" t="str">
            <v>44252</v>
          </cell>
          <cell r="E2019" t="str">
            <v>cercha 2,50 m</v>
          </cell>
        </row>
        <row r="2020">
          <cell r="D2020" t="str">
            <v>44253</v>
          </cell>
          <cell r="E2020" t="str">
            <v>cercha 3,00 m</v>
          </cell>
        </row>
        <row r="2021">
          <cell r="D2021" t="str">
            <v>44254</v>
          </cell>
          <cell r="E2021" t="str">
            <v>cercha 3,00 m tipo b</v>
          </cell>
        </row>
        <row r="2022">
          <cell r="D2022" t="str">
            <v>44255</v>
          </cell>
          <cell r="E2022" t="str">
            <v>cercha 3,00 m tipo c</v>
          </cell>
        </row>
        <row r="2023">
          <cell r="D2023" t="str">
            <v>44261</v>
          </cell>
          <cell r="E2023" t="str">
            <v>formaleta columna circular 0.25, 0.30 x 2.40 m (juego)</v>
          </cell>
        </row>
        <row r="2024">
          <cell r="D2024" t="str">
            <v>44262</v>
          </cell>
          <cell r="E2024" t="str">
            <v>formaleta columna circular 0.35, 0.42 x 2.40 m (juego)</v>
          </cell>
        </row>
        <row r="2025">
          <cell r="D2025" t="str">
            <v>44263</v>
          </cell>
          <cell r="E2025" t="str">
            <v>formaleta columna circular 0.50 x 2.40 m (juego)</v>
          </cell>
        </row>
        <row r="2026">
          <cell r="D2026" t="str">
            <v>44264</v>
          </cell>
          <cell r="E2026" t="str">
            <v>formaleta columna circular 0.55, 0.60 x 2.40 m (juego)</v>
          </cell>
        </row>
        <row r="2027">
          <cell r="D2027" t="str">
            <v>44265</v>
          </cell>
          <cell r="E2027" t="str">
            <v>formaleta columna circular 0.70, 0.80 x 2.40 m (juegos)</v>
          </cell>
        </row>
        <row r="2028">
          <cell r="D2028" t="str">
            <v>44266</v>
          </cell>
          <cell r="E2028" t="str">
            <v>ajuste formaleta circular hasta 0.50 m (juego)</v>
          </cell>
        </row>
        <row r="2029">
          <cell r="D2029" t="str">
            <v>44267</v>
          </cell>
          <cell r="E2029" t="str">
            <v>formaleta circular (tapa de 0,8 m x 1,20)</v>
          </cell>
        </row>
        <row r="2030">
          <cell r="D2030" t="str">
            <v>44268</v>
          </cell>
          <cell r="E2030" t="str">
            <v>formaleta circular (tapa de 0,8 m x 3,00)</v>
          </cell>
        </row>
        <row r="2031">
          <cell r="D2031" t="str">
            <v>44269</v>
          </cell>
          <cell r="E2031" t="str">
            <v>formaleta circular columna 0.30 x 2.40 m - tapa</v>
          </cell>
        </row>
        <row r="2032">
          <cell r="D2032" t="str">
            <v>4426A</v>
          </cell>
          <cell r="E2032" t="str">
            <v>juego de formaleta circular de 800 x 2400 mm</v>
          </cell>
        </row>
        <row r="2033">
          <cell r="D2033" t="str">
            <v>44271</v>
          </cell>
          <cell r="E2033" t="str">
            <v>formaleta muro tapa 0.15 , 0.20 x 2.40 m</v>
          </cell>
        </row>
        <row r="2034">
          <cell r="D2034" t="str">
            <v>44272</v>
          </cell>
          <cell r="E2034" t="str">
            <v>formaleta muro tapa 0.25 , 0.30 x 2.40 m</v>
          </cell>
        </row>
        <row r="2035">
          <cell r="D2035" t="str">
            <v>44273</v>
          </cell>
          <cell r="E2035" t="str">
            <v>formaleta muro tapa 0.35 , 0.40 x 2.40 m</v>
          </cell>
        </row>
        <row r="2036">
          <cell r="D2036" t="str">
            <v>44274</v>
          </cell>
          <cell r="E2036" t="str">
            <v>formaleta muro tapa 0.45 , 0.50 x 2.40 m</v>
          </cell>
        </row>
        <row r="2037">
          <cell r="D2037" t="str">
            <v>44275</v>
          </cell>
          <cell r="E2037" t="str">
            <v>formaleta muro tapa 0.60 x 2.40 m</v>
          </cell>
        </row>
        <row r="2038">
          <cell r="D2038" t="str">
            <v>44276</v>
          </cell>
          <cell r="E2038" t="str">
            <v>formaleta muro tapa 0.70 , 0.80x 2.40 m</v>
          </cell>
        </row>
        <row r="2039">
          <cell r="D2039" t="str">
            <v>44277</v>
          </cell>
          <cell r="E2039" t="str">
            <v>formaleta esquinera int. Muro 0.10x0.20x2.40 m</v>
          </cell>
        </row>
        <row r="2040">
          <cell r="D2040" t="str">
            <v>44278</v>
          </cell>
          <cell r="E2040" t="str">
            <v>formaleta esquinera int. Muro 0.15x.015x2.40 m</v>
          </cell>
        </row>
        <row r="2041">
          <cell r="D2041" t="str">
            <v>44279</v>
          </cell>
          <cell r="E2041" t="str">
            <v>formaleta esquinera int. Muro 0.20x0.20x2.40 m</v>
          </cell>
        </row>
        <row r="2042">
          <cell r="D2042" t="str">
            <v>4427A</v>
          </cell>
          <cell r="E2042" t="str">
            <v xml:space="preserve">formaleta esquinera int. Muro 0.30x0.30x2.40 </v>
          </cell>
        </row>
        <row r="2043">
          <cell r="D2043" t="str">
            <v>4427B</v>
          </cell>
          <cell r="E2043" t="str">
            <v>tapa ajustable formaleta muro todas las dimenciones</v>
          </cell>
        </row>
        <row r="2044">
          <cell r="D2044" t="str">
            <v>4427C</v>
          </cell>
          <cell r="E2044" t="str">
            <v>tapa ajustable formaleta muro esquina todas las dimenciones</v>
          </cell>
        </row>
        <row r="2045">
          <cell r="D2045" t="str">
            <v>4427D</v>
          </cell>
          <cell r="E2045" t="str">
            <v>alineador formaleta muro por m.l o f.c</v>
          </cell>
        </row>
        <row r="2046">
          <cell r="D2046" t="str">
            <v>4427E</v>
          </cell>
          <cell r="E2046" t="str">
            <v>angulo esquinero de 2.40 m</v>
          </cell>
        </row>
        <row r="2047">
          <cell r="D2047" t="str">
            <v>4427F</v>
          </cell>
          <cell r="E2047" t="str">
            <v>angulo esquinero de 2.40 m con bisel</v>
          </cell>
        </row>
        <row r="2048">
          <cell r="D2048" t="str">
            <v>4427G</v>
          </cell>
          <cell r="E2048" t="str">
            <v>angulo esquinero de 3.00 m</v>
          </cell>
        </row>
        <row r="2049">
          <cell r="D2049" t="str">
            <v>4427H</v>
          </cell>
          <cell r="E2049" t="str">
            <v>repisa pie amigo</v>
          </cell>
        </row>
        <row r="2050">
          <cell r="D2050" t="str">
            <v>4427I</v>
          </cell>
          <cell r="E2050" t="str">
            <v>chapetas tipo impac 3/8"</v>
          </cell>
        </row>
        <row r="2051">
          <cell r="D2051" t="str">
            <v>4427J</v>
          </cell>
          <cell r="E2051" t="str">
            <v>tensores 3/8" hasta 1.00 m</v>
          </cell>
        </row>
        <row r="2052">
          <cell r="D2052" t="str">
            <v>4427K</v>
          </cell>
          <cell r="E2052" t="str">
            <v xml:space="preserve">gato tensor </v>
          </cell>
        </row>
        <row r="2053">
          <cell r="D2053" t="str">
            <v>4427L</v>
          </cell>
          <cell r="E2053" t="str">
            <v>tormillo doble arandela y tuerca</v>
          </cell>
        </row>
        <row r="2054">
          <cell r="D2054" t="str">
            <v>4427M</v>
          </cell>
          <cell r="E2054" t="str">
            <v>tensor</v>
          </cell>
        </row>
        <row r="2055">
          <cell r="D2055" t="str">
            <v>4427N</v>
          </cell>
          <cell r="E2055" t="str">
            <v>chapeta tensora de 3/8"</v>
          </cell>
        </row>
        <row r="2056">
          <cell r="D2056" t="str">
            <v>4427O</v>
          </cell>
          <cell r="E2056" t="str">
            <v>gato tensor de 3/8"</v>
          </cell>
        </row>
        <row r="2057">
          <cell r="D2057" t="str">
            <v>4427P</v>
          </cell>
          <cell r="E2057" t="str">
            <v>chapeta</v>
          </cell>
        </row>
        <row r="2058">
          <cell r="D2058" t="str">
            <v>44281</v>
          </cell>
          <cell r="E2058" t="str">
            <v>formaleta columna 0.20 x 2.40 m - tapa</v>
          </cell>
        </row>
        <row r="2059">
          <cell r="D2059" t="str">
            <v>44282</v>
          </cell>
          <cell r="E2059" t="str">
            <v>formaleta columna 0.25 x 2.40 m - tapa</v>
          </cell>
        </row>
        <row r="2060">
          <cell r="D2060" t="str">
            <v>44283</v>
          </cell>
          <cell r="E2060" t="str">
            <v>formaleta columna 0.30 x 2.40 m - tapa</v>
          </cell>
        </row>
        <row r="2061">
          <cell r="D2061" t="str">
            <v>44284</v>
          </cell>
          <cell r="E2061" t="str">
            <v>formaleta columna 0.40 x 2.40 m - tapa</v>
          </cell>
        </row>
        <row r="2062">
          <cell r="D2062" t="str">
            <v>44285</v>
          </cell>
          <cell r="E2062" t="str">
            <v>formaleta columna 0.40 x 2.60 m - tapa</v>
          </cell>
        </row>
        <row r="2063">
          <cell r="D2063" t="str">
            <v>44286</v>
          </cell>
          <cell r="E2063" t="str">
            <v>formaleta columna 0.60 x 2.40 m - tapa</v>
          </cell>
        </row>
        <row r="2064">
          <cell r="D2064" t="str">
            <v>44287</v>
          </cell>
          <cell r="E2064" t="str">
            <v>formaleta columna 0.70 x 2.40 m - tapa</v>
          </cell>
        </row>
        <row r="2065">
          <cell r="D2065" t="str">
            <v>44288</v>
          </cell>
          <cell r="E2065" t="str">
            <v>formaleta columna tapa 0.15, 0.20 x 2.40 m</v>
          </cell>
        </row>
        <row r="2066">
          <cell r="D2066" t="str">
            <v>44289</v>
          </cell>
          <cell r="E2066" t="str">
            <v>formaleta columna tapa 0.25, 0.30 x 2.40m</v>
          </cell>
        </row>
        <row r="2067">
          <cell r="D2067" t="str">
            <v>4428A</v>
          </cell>
          <cell r="E2067" t="str">
            <v>formaleta columna tapa 0.35, 0.40 x 2.40 m</v>
          </cell>
        </row>
        <row r="2068">
          <cell r="D2068" t="str">
            <v>4428B</v>
          </cell>
          <cell r="E2068" t="str">
            <v>formaleta columna tapa 0.45, 0.50 x 2.40 m</v>
          </cell>
        </row>
        <row r="2069">
          <cell r="D2069" t="str">
            <v>4428C</v>
          </cell>
          <cell r="E2069" t="str">
            <v>formaleta columna tapa 0.60 x 2.40 m</v>
          </cell>
        </row>
        <row r="2070">
          <cell r="D2070" t="str">
            <v>4428D</v>
          </cell>
          <cell r="E2070" t="str">
            <v>formaleta columna tapa 0.70 x 2.40 m</v>
          </cell>
        </row>
        <row r="2071">
          <cell r="D2071" t="str">
            <v>4428E</v>
          </cell>
          <cell r="E2071" t="str">
            <v>formaleta columna tapa 0.80 x 2.40 m</v>
          </cell>
        </row>
        <row r="2072">
          <cell r="D2072" t="str">
            <v>4428F</v>
          </cell>
          <cell r="E2072" t="str">
            <v>formaleta columna tapa 0.90, 0.95 x 2.40 m</v>
          </cell>
        </row>
        <row r="2073">
          <cell r="D2073" t="str">
            <v>4428G</v>
          </cell>
          <cell r="E2073" t="str">
            <v>formaleta columna tapa 1.00 x 2.40 m</v>
          </cell>
        </row>
        <row r="2074">
          <cell r="D2074" t="str">
            <v>4428H</v>
          </cell>
          <cell r="E2074" t="str">
            <v>formaleta columna tapa 1.10, 1.20 x 2.40 m</v>
          </cell>
        </row>
        <row r="2075">
          <cell r="D2075" t="str">
            <v>4428I</v>
          </cell>
          <cell r="E2075" t="str">
            <v>tapa ajustable formaleta columna hasta 0.50 m</v>
          </cell>
        </row>
        <row r="2076">
          <cell r="D2076" t="str">
            <v>4428J</v>
          </cell>
          <cell r="E2076" t="str">
            <v>tapa ajustable formaleta columna hasta 1.00 m</v>
          </cell>
        </row>
        <row r="2077">
          <cell r="D2077" t="str">
            <v>4428K</v>
          </cell>
          <cell r="E2077" t="str">
            <v>bisel formaleta columna</v>
          </cell>
        </row>
        <row r="2078">
          <cell r="D2078" t="str">
            <v>4428L</v>
          </cell>
          <cell r="E2078" t="str">
            <v>bisel ajustable formaleta columna</v>
          </cell>
        </row>
        <row r="2079">
          <cell r="D2079" t="str">
            <v>4428M</v>
          </cell>
          <cell r="E2079" t="str">
            <v>cuña perno columna</v>
          </cell>
        </row>
        <row r="2080">
          <cell r="D2080" t="str">
            <v>4428N</v>
          </cell>
          <cell r="E2080" t="str">
            <v>cuña lisa</v>
          </cell>
        </row>
        <row r="2081">
          <cell r="D2081" t="str">
            <v>4428O</v>
          </cell>
          <cell r="E2081" t="str">
            <v>cuña reforzada</v>
          </cell>
        </row>
        <row r="2082">
          <cell r="D2082" t="str">
            <v>4428P</v>
          </cell>
          <cell r="E2082" t="str">
            <v>esquinero 100 x 100 x 1200 mm</v>
          </cell>
        </row>
        <row r="2083">
          <cell r="D2083" t="str">
            <v>4428Q</v>
          </cell>
          <cell r="E2083" t="str">
            <v>esquinero 100 x 100 x 160 mm</v>
          </cell>
        </row>
        <row r="2084">
          <cell r="D2084" t="str">
            <v>4428R</v>
          </cell>
          <cell r="E2084" t="str">
            <v>esquinero 100 x 100 x 200 mm</v>
          </cell>
        </row>
        <row r="2085">
          <cell r="D2085" t="str">
            <v>4428S</v>
          </cell>
          <cell r="E2085" t="str">
            <v>esquinero 100 x 100 x 220 mm</v>
          </cell>
        </row>
        <row r="2086">
          <cell r="D2086" t="str">
            <v>4428T</v>
          </cell>
          <cell r="E2086" t="str">
            <v>esquinero 100 x 100 x 287 mm</v>
          </cell>
        </row>
        <row r="2087">
          <cell r="D2087" t="str">
            <v>4428U</v>
          </cell>
          <cell r="E2087" t="str">
            <v>esquinero 100 x 100 x 300 mm</v>
          </cell>
        </row>
        <row r="2088">
          <cell r="D2088" t="str">
            <v>4428V</v>
          </cell>
          <cell r="E2088" t="str">
            <v xml:space="preserve">esquinero 100 x 100 x 400 mm </v>
          </cell>
        </row>
        <row r="2089">
          <cell r="D2089" t="str">
            <v>4428W</v>
          </cell>
          <cell r="E2089" t="str">
            <v>esquinero 100 x 100 x 600 mm</v>
          </cell>
        </row>
        <row r="2090">
          <cell r="D2090" t="str">
            <v>4428X</v>
          </cell>
          <cell r="E2090" t="str">
            <v>esquinero 50 x 50 x 1200 mm</v>
          </cell>
        </row>
        <row r="2091">
          <cell r="D2091" t="str">
            <v>4428Y</v>
          </cell>
          <cell r="E2091" t="str">
            <v>esquinero 50 x 50 x 600 mm</v>
          </cell>
        </row>
        <row r="2092">
          <cell r="D2092" t="str">
            <v>4428Z</v>
          </cell>
          <cell r="E2092" t="str">
            <v>mensula para formaleta</v>
          </cell>
        </row>
        <row r="2093">
          <cell r="D2093" t="str">
            <v>44291</v>
          </cell>
          <cell r="E2093" t="str">
            <v>bisel para formaleta columna 1.20 m</v>
          </cell>
        </row>
        <row r="2094">
          <cell r="D2094" t="str">
            <v>44292</v>
          </cell>
          <cell r="E2094" t="str">
            <v>bisel para formaleta columna 2.40 m</v>
          </cell>
        </row>
        <row r="2095">
          <cell r="D2095" t="str">
            <v>44293</v>
          </cell>
          <cell r="E2095" t="str">
            <v>bisel plastico para formaleta columna 2.40 m</v>
          </cell>
        </row>
        <row r="2096">
          <cell r="D2096" t="str">
            <v>44294</v>
          </cell>
          <cell r="E2096" t="str">
            <v>bisel 1200 m</v>
          </cell>
        </row>
        <row r="2097">
          <cell r="D2097" t="str">
            <v>44295</v>
          </cell>
          <cell r="E2097" t="str">
            <v>tornillos (unir tapas entre si)</v>
          </cell>
        </row>
        <row r="2098">
          <cell r="D2098" t="str">
            <v>442A1</v>
          </cell>
          <cell r="E2098" t="str">
            <v>panel 50 x 1200 mm</v>
          </cell>
        </row>
        <row r="2099">
          <cell r="D2099" t="str">
            <v>442A2</v>
          </cell>
          <cell r="E2099" t="str">
            <v>panel 100 x 1200 mm</v>
          </cell>
        </row>
        <row r="2100">
          <cell r="D2100" t="str">
            <v>442A3</v>
          </cell>
          <cell r="E2100" t="str">
            <v>panel 100 x 2400 mm</v>
          </cell>
        </row>
        <row r="2101">
          <cell r="D2101" t="str">
            <v>442A4</v>
          </cell>
          <cell r="E2101" t="str">
            <v>panel 100 x 200 mm</v>
          </cell>
        </row>
        <row r="2102">
          <cell r="D2102" t="str">
            <v>442A5</v>
          </cell>
          <cell r="E2102" t="str">
            <v>panel 100 x 300 mm</v>
          </cell>
        </row>
        <row r="2103">
          <cell r="D2103" t="str">
            <v>442A6</v>
          </cell>
          <cell r="E2103" t="str">
            <v>panel 100 x 400 mm</v>
          </cell>
        </row>
        <row r="2104">
          <cell r="D2104" t="str">
            <v>442A7</v>
          </cell>
          <cell r="E2104" t="str">
            <v>panel 100 x 425 mm</v>
          </cell>
        </row>
        <row r="2105">
          <cell r="D2105" t="str">
            <v>442A8</v>
          </cell>
          <cell r="E2105" t="str">
            <v>panel 100 x 500 mm</v>
          </cell>
        </row>
        <row r="2106">
          <cell r="D2106" t="str">
            <v>442A9</v>
          </cell>
          <cell r="E2106" t="str">
            <v>panel 100 x 525 mm</v>
          </cell>
        </row>
        <row r="2107">
          <cell r="D2107" t="str">
            <v>442AA</v>
          </cell>
          <cell r="E2107" t="str">
            <v>panel 100 x 600 mm</v>
          </cell>
        </row>
        <row r="2108">
          <cell r="D2108" t="str">
            <v>442AB</v>
          </cell>
          <cell r="E2108" t="str">
            <v>panel 100 x 900 mm</v>
          </cell>
        </row>
        <row r="2109">
          <cell r="D2109" t="str">
            <v>442AC</v>
          </cell>
          <cell r="E2109" t="str">
            <v>panel 110 x 1200 mm</v>
          </cell>
        </row>
        <row r="2110">
          <cell r="D2110" t="str">
            <v>442AD</v>
          </cell>
          <cell r="E2110" t="str">
            <v>panel 120 x 300 mm</v>
          </cell>
        </row>
        <row r="2111">
          <cell r="D2111" t="str">
            <v>442AE</v>
          </cell>
          <cell r="E2111" t="str">
            <v>panel 120 x 500 mm</v>
          </cell>
        </row>
        <row r="2112">
          <cell r="D2112" t="str">
            <v>442AF</v>
          </cell>
          <cell r="E2112" t="str">
            <v>panel 120 x 600 mm</v>
          </cell>
        </row>
        <row r="2113">
          <cell r="D2113" t="str">
            <v>442AG</v>
          </cell>
          <cell r="E2113" t="str">
            <v>panel 140 x 300 mm</v>
          </cell>
        </row>
        <row r="2114">
          <cell r="D2114" t="str">
            <v>442AH</v>
          </cell>
          <cell r="E2114" t="str">
            <v xml:space="preserve">panel 150 x 1200 mm </v>
          </cell>
        </row>
        <row r="2115">
          <cell r="D2115" t="str">
            <v>442AI</v>
          </cell>
          <cell r="E2115" t="str">
            <v>panel 150 x 2400 mm</v>
          </cell>
        </row>
        <row r="2116">
          <cell r="D2116" t="str">
            <v>442AJ</v>
          </cell>
          <cell r="E2116" t="str">
            <v>panel 150 x 600 mm</v>
          </cell>
        </row>
        <row r="2117">
          <cell r="D2117" t="str">
            <v>442AK</v>
          </cell>
          <cell r="E2117" t="str">
            <v>panel 150 x 750 mm</v>
          </cell>
        </row>
        <row r="2118">
          <cell r="D2118" t="str">
            <v>442AL</v>
          </cell>
          <cell r="E2118" t="str">
            <v>panel 170 x 600 mm</v>
          </cell>
        </row>
        <row r="2119">
          <cell r="D2119" t="str">
            <v>442AM</v>
          </cell>
          <cell r="E2119" t="str">
            <v>panel 175 x 725 mm</v>
          </cell>
        </row>
        <row r="2120">
          <cell r="D2120" t="str">
            <v>442AN</v>
          </cell>
          <cell r="E2120" t="str">
            <v>panel 180 x 300 mm</v>
          </cell>
        </row>
        <row r="2121">
          <cell r="D2121" t="str">
            <v>442AO</v>
          </cell>
          <cell r="E2121" t="str">
            <v>panel 180 x 500 mm</v>
          </cell>
        </row>
        <row r="2122">
          <cell r="D2122" t="str">
            <v>442AP</v>
          </cell>
          <cell r="E2122" t="str">
            <v>panel 180 x 600 mm</v>
          </cell>
        </row>
        <row r="2123">
          <cell r="D2123" t="str">
            <v>442AQ</v>
          </cell>
          <cell r="E2123" t="str">
            <v>panel 200 x 1000 mm</v>
          </cell>
        </row>
        <row r="2124">
          <cell r="D2124" t="str">
            <v>442AR</v>
          </cell>
          <cell r="E2124" t="str">
            <v>panel 200 x 1100 mm</v>
          </cell>
        </row>
        <row r="2125">
          <cell r="D2125" t="str">
            <v>442AS</v>
          </cell>
          <cell r="E2125" t="str">
            <v>panel 200 x 1200 mm</v>
          </cell>
        </row>
        <row r="2126">
          <cell r="D2126" t="str">
            <v>442AT</v>
          </cell>
          <cell r="E2126" t="str">
            <v>panel 200 x 150 mm</v>
          </cell>
        </row>
        <row r="2127">
          <cell r="D2127" t="str">
            <v>442AU</v>
          </cell>
          <cell r="E2127" t="str">
            <v>panel 200 x 2400 mm</v>
          </cell>
        </row>
        <row r="2128">
          <cell r="D2128" t="str">
            <v>442AV</v>
          </cell>
          <cell r="E2128" t="str">
            <v>panel 200 x 220 mm</v>
          </cell>
        </row>
        <row r="2129">
          <cell r="D2129" t="str">
            <v>442AW</v>
          </cell>
          <cell r="E2129" t="str">
            <v xml:space="preserve">panel 200 x 300 mm </v>
          </cell>
        </row>
        <row r="2130">
          <cell r="D2130" t="str">
            <v>442AX</v>
          </cell>
          <cell r="E2130" t="str">
            <v>panel 200 x 400 mm</v>
          </cell>
        </row>
        <row r="2131">
          <cell r="D2131" t="str">
            <v>442AY</v>
          </cell>
          <cell r="E2131" t="str">
            <v>panel 200 x 500 mm</v>
          </cell>
        </row>
        <row r="2132">
          <cell r="D2132" t="str">
            <v>442AZ</v>
          </cell>
          <cell r="E2132" t="str">
            <v>panel 200 x 600 mm</v>
          </cell>
        </row>
        <row r="2133">
          <cell r="D2133" t="str">
            <v>442B1</v>
          </cell>
          <cell r="E2133" t="str">
            <v>panel 200 x 700 mm</v>
          </cell>
        </row>
        <row r="2134">
          <cell r="D2134" t="str">
            <v>442B2</v>
          </cell>
          <cell r="E2134" t="str">
            <v>panel 200 x 800 mm</v>
          </cell>
        </row>
        <row r="2135">
          <cell r="D2135" t="str">
            <v>442B3</v>
          </cell>
          <cell r="E2135" t="str">
            <v>panel 200 x 950 mm</v>
          </cell>
        </row>
        <row r="2136">
          <cell r="D2136" t="str">
            <v>442B4</v>
          </cell>
          <cell r="E2136" t="str">
            <v>panel 220 x 600 mm</v>
          </cell>
        </row>
        <row r="2137">
          <cell r="D2137" t="str">
            <v>442B5</v>
          </cell>
          <cell r="E2137" t="str">
            <v>panel 230 x 600 mm</v>
          </cell>
        </row>
        <row r="2138">
          <cell r="D2138" t="str">
            <v>442B6</v>
          </cell>
          <cell r="E2138" t="str">
            <v>panel 250 x 1000 mm</v>
          </cell>
        </row>
        <row r="2139">
          <cell r="D2139" t="str">
            <v>442B7</v>
          </cell>
          <cell r="E2139" t="str">
            <v>panel 250 x 1200 mm</v>
          </cell>
        </row>
        <row r="2140">
          <cell r="D2140" t="str">
            <v>442B8</v>
          </cell>
          <cell r="E2140" t="str">
            <v>panel 250 x 2400 mm</v>
          </cell>
        </row>
        <row r="2141">
          <cell r="D2141" t="str">
            <v>442B9</v>
          </cell>
          <cell r="E2141" t="str">
            <v>panel 250 x 250 mm</v>
          </cell>
        </row>
        <row r="2142">
          <cell r="D2142" t="str">
            <v>442BA</v>
          </cell>
          <cell r="E2142" t="str">
            <v>panel 250 x 300 mm</v>
          </cell>
        </row>
        <row r="2143">
          <cell r="D2143" t="str">
            <v>442BB</v>
          </cell>
          <cell r="E2143" t="str">
            <v>panel 250 x 425 mm</v>
          </cell>
        </row>
        <row r="2144">
          <cell r="D2144" t="str">
            <v>442BC</v>
          </cell>
          <cell r="E2144" t="str">
            <v>panel 250 x 500 mm</v>
          </cell>
        </row>
        <row r="2145">
          <cell r="D2145" t="str">
            <v>442BD</v>
          </cell>
          <cell r="E2145" t="str">
            <v>panel 250 x 550 mm</v>
          </cell>
        </row>
        <row r="2146">
          <cell r="D2146" t="str">
            <v>442BE</v>
          </cell>
          <cell r="E2146" t="str">
            <v>panel 250 x 600 mm</v>
          </cell>
        </row>
        <row r="2147">
          <cell r="D2147" t="str">
            <v>442BF</v>
          </cell>
          <cell r="E2147" t="str">
            <v>panel 250 x 800 mm</v>
          </cell>
        </row>
        <row r="2148">
          <cell r="D2148" t="str">
            <v>442BG</v>
          </cell>
          <cell r="E2148" t="str">
            <v>panel 250 x 900 mm</v>
          </cell>
        </row>
        <row r="2149">
          <cell r="D2149" t="str">
            <v>442BH</v>
          </cell>
          <cell r="E2149" t="str">
            <v>panel 270 x 600 mm</v>
          </cell>
        </row>
        <row r="2150">
          <cell r="D2150" t="str">
            <v>442BI</v>
          </cell>
          <cell r="E2150" t="str">
            <v>panel 275 x 500 mm</v>
          </cell>
        </row>
        <row r="2151">
          <cell r="D2151" t="str">
            <v>442BJ</v>
          </cell>
          <cell r="E2151" t="str">
            <v>panel 275 x 525 mm</v>
          </cell>
        </row>
        <row r="2152">
          <cell r="D2152" t="str">
            <v>442BK</v>
          </cell>
          <cell r="E2152" t="str">
            <v>panel 275 x 700 mm</v>
          </cell>
        </row>
        <row r="2153">
          <cell r="D2153" t="str">
            <v>442BL</v>
          </cell>
          <cell r="E2153" t="str">
            <v>panel 280 x 500 mm</v>
          </cell>
        </row>
        <row r="2154">
          <cell r="D2154" t="str">
            <v>442BM</v>
          </cell>
          <cell r="E2154" t="str">
            <v>panel 280 x 600 mm</v>
          </cell>
        </row>
        <row r="2155">
          <cell r="D2155" t="str">
            <v>442BN</v>
          </cell>
          <cell r="E2155" t="str">
            <v>panel 300 x 1200 mm</v>
          </cell>
        </row>
        <row r="2156">
          <cell r="D2156" t="str">
            <v>442BO</v>
          </cell>
          <cell r="E2156" t="str">
            <v>panel 300 x 2400 mm</v>
          </cell>
        </row>
        <row r="2157">
          <cell r="D2157" t="str">
            <v>442BP</v>
          </cell>
          <cell r="E2157" t="str">
            <v>panel 300 x 300 mm</v>
          </cell>
        </row>
        <row r="2158">
          <cell r="D2158" t="str">
            <v>442BQ</v>
          </cell>
          <cell r="E2158" t="str">
            <v>panel 300 x 350 mm</v>
          </cell>
        </row>
        <row r="2159">
          <cell r="D2159" t="str">
            <v>442BR</v>
          </cell>
          <cell r="E2159" t="str">
            <v>panel 300 x 400 mm</v>
          </cell>
        </row>
        <row r="2160">
          <cell r="D2160" t="str">
            <v>442BS</v>
          </cell>
          <cell r="E2160" t="str">
            <v>panel 300 x 500 mm</v>
          </cell>
        </row>
        <row r="2161">
          <cell r="D2161" t="str">
            <v>442BT</v>
          </cell>
          <cell r="E2161" t="str">
            <v>panel 300 x 600 mm</v>
          </cell>
        </row>
        <row r="2162">
          <cell r="D2162" t="str">
            <v>442BU</v>
          </cell>
          <cell r="E2162" t="str">
            <v xml:space="preserve">panel 300 x 800 mm </v>
          </cell>
        </row>
        <row r="2163">
          <cell r="D2163" t="str">
            <v>442BV</v>
          </cell>
          <cell r="E2163" t="str">
            <v>panel 300 x x900 mm</v>
          </cell>
        </row>
        <row r="2164">
          <cell r="D2164" t="str">
            <v>442BW</v>
          </cell>
          <cell r="E2164" t="str">
            <v>panel 320 x 500 mm</v>
          </cell>
        </row>
        <row r="2165">
          <cell r="D2165" t="str">
            <v>442BX</v>
          </cell>
          <cell r="E2165" t="str">
            <v>panel 340 x x600 mm</v>
          </cell>
        </row>
        <row r="2166">
          <cell r="D2166" t="str">
            <v>442BY</v>
          </cell>
          <cell r="E2166" t="str">
            <v>panel 350 x 1200 mm</v>
          </cell>
        </row>
        <row r="2167">
          <cell r="D2167" t="str">
            <v>442BZ</v>
          </cell>
          <cell r="E2167" t="str">
            <v>panel 350 x 2400 mm</v>
          </cell>
        </row>
        <row r="2168">
          <cell r="D2168" t="str">
            <v>442C1</v>
          </cell>
          <cell r="E2168" t="str">
            <v>panel 350 x 500 mm</v>
          </cell>
        </row>
        <row r="2169">
          <cell r="D2169" t="str">
            <v>442C2</v>
          </cell>
          <cell r="E2169" t="str">
            <v>panel 350 x x600 mm</v>
          </cell>
        </row>
        <row r="2170">
          <cell r="D2170" t="str">
            <v>442C3</v>
          </cell>
          <cell r="E2170" t="str">
            <v>panel 370 x 600 mm</v>
          </cell>
        </row>
        <row r="2171">
          <cell r="D2171" t="str">
            <v>442C4</v>
          </cell>
          <cell r="E2171" t="str">
            <v>panel 380 x 600mm</v>
          </cell>
        </row>
        <row r="2172">
          <cell r="D2172" t="str">
            <v>442C5</v>
          </cell>
          <cell r="E2172" t="str">
            <v>panel 400 x 1000 mm</v>
          </cell>
        </row>
        <row r="2173">
          <cell r="D2173" t="str">
            <v>442C6</v>
          </cell>
          <cell r="E2173" t="str">
            <v>panel 400 x 1200 mm</v>
          </cell>
        </row>
        <row r="2174">
          <cell r="D2174" t="str">
            <v>442C7</v>
          </cell>
          <cell r="E2174" t="str">
            <v>panel 400 x 2400 mm</v>
          </cell>
        </row>
        <row r="2175">
          <cell r="D2175" t="str">
            <v>442C8</v>
          </cell>
          <cell r="E2175" t="str">
            <v>panel 400 x 500 mm</v>
          </cell>
        </row>
        <row r="2176">
          <cell r="D2176" t="str">
            <v>442C9</v>
          </cell>
          <cell r="E2176" t="str">
            <v>panel 400 x 600 mm</v>
          </cell>
        </row>
        <row r="2177">
          <cell r="D2177" t="str">
            <v>442CA</v>
          </cell>
          <cell r="E2177" t="str">
            <v>panel 420 x 600 mm</v>
          </cell>
        </row>
        <row r="2178">
          <cell r="D2178" t="str">
            <v>442CB</v>
          </cell>
          <cell r="E2178" t="str">
            <v>panel 450 x 1200 mm</v>
          </cell>
        </row>
        <row r="2179">
          <cell r="D2179" t="str">
            <v>442CC</v>
          </cell>
          <cell r="E2179" t="str">
            <v>panel 450 x 2400 mm</v>
          </cell>
        </row>
        <row r="2180">
          <cell r="D2180" t="str">
            <v>442CD</v>
          </cell>
          <cell r="E2180" t="str">
            <v>panel 450 x 600 mm</v>
          </cell>
        </row>
        <row r="2181">
          <cell r="D2181" t="str">
            <v>442CE</v>
          </cell>
          <cell r="E2181" t="str">
            <v>panel 470 x 600 mm</v>
          </cell>
        </row>
        <row r="2182">
          <cell r="D2182" t="str">
            <v>442CF</v>
          </cell>
          <cell r="E2182" t="str">
            <v>panel 480 x 600 mm</v>
          </cell>
        </row>
        <row r="2183">
          <cell r="D2183" t="str">
            <v>442CG</v>
          </cell>
          <cell r="E2183" t="str">
            <v>panel 50 x 200 mm</v>
          </cell>
        </row>
        <row r="2184">
          <cell r="D2184" t="str">
            <v>442CH</v>
          </cell>
          <cell r="E2184" t="str">
            <v xml:space="preserve">panel 50 x 250 mm </v>
          </cell>
        </row>
        <row r="2185">
          <cell r="D2185" t="str">
            <v>442CI</v>
          </cell>
          <cell r="E2185" t="str">
            <v>panel 50 x 300 mm</v>
          </cell>
        </row>
        <row r="2186">
          <cell r="D2186" t="str">
            <v>442CJ</v>
          </cell>
          <cell r="E2186" t="str">
            <v>panel 500 x 1000 mm</v>
          </cell>
        </row>
        <row r="2187">
          <cell r="D2187" t="str">
            <v>442CK</v>
          </cell>
          <cell r="E2187" t="str">
            <v xml:space="preserve">panel 500 x 1200 mm </v>
          </cell>
        </row>
        <row r="2188">
          <cell r="D2188" t="str">
            <v>442CL</v>
          </cell>
          <cell r="E2188" t="str">
            <v>panel 500 x 2400 mm</v>
          </cell>
        </row>
        <row r="2189">
          <cell r="D2189" t="str">
            <v>442CM</v>
          </cell>
          <cell r="E2189" t="str">
            <v>panel 500 x 600 mm</v>
          </cell>
        </row>
        <row r="2190">
          <cell r="D2190" t="str">
            <v>442CN</v>
          </cell>
          <cell r="E2190" t="str">
            <v>panel 500 x 700 mm</v>
          </cell>
        </row>
        <row r="2191">
          <cell r="D2191" t="str">
            <v>442CO</v>
          </cell>
          <cell r="E2191" t="str">
            <v>panel 550 x 1200 mm</v>
          </cell>
        </row>
        <row r="2192">
          <cell r="D2192" t="str">
            <v>442CP</v>
          </cell>
          <cell r="E2192" t="str">
            <v>panel 600 x 1200 mm</v>
          </cell>
        </row>
        <row r="2193">
          <cell r="D2193" t="str">
            <v>442CQ</v>
          </cell>
          <cell r="E2193" t="str">
            <v>panel 600 x 2400 mm</v>
          </cell>
        </row>
        <row r="2194">
          <cell r="D2194" t="str">
            <v>442CR</v>
          </cell>
          <cell r="E2194" t="str">
            <v>panel 600 x 200 mm</v>
          </cell>
        </row>
        <row r="2195">
          <cell r="D2195" t="str">
            <v>442CS</v>
          </cell>
          <cell r="E2195" t="str">
            <v>panel 600 x 600 mm</v>
          </cell>
        </row>
        <row r="2196">
          <cell r="D2196" t="str">
            <v>442CT</v>
          </cell>
          <cell r="E2196" t="str">
            <v>panel 600 x 800 mm</v>
          </cell>
        </row>
        <row r="2197">
          <cell r="D2197" t="str">
            <v>442CU</v>
          </cell>
          <cell r="E2197" t="str">
            <v>panel 600 x 900 mm</v>
          </cell>
        </row>
        <row r="2198">
          <cell r="D2198" t="str">
            <v>442CV</v>
          </cell>
          <cell r="E2198" t="str">
            <v>panel 70 x 600 mm</v>
          </cell>
        </row>
        <row r="2199">
          <cell r="D2199" t="str">
            <v>442CW</v>
          </cell>
          <cell r="E2199" t="str">
            <v>panel 80 x 600 mm</v>
          </cell>
        </row>
        <row r="2200">
          <cell r="D2200" t="str">
            <v>442CX</v>
          </cell>
          <cell r="E2200" t="str">
            <v>panel fenolico 18 mm de 1.20 m x 2.44 m</v>
          </cell>
        </row>
        <row r="2201">
          <cell r="D2201" t="str">
            <v>442CY</v>
          </cell>
          <cell r="E2201" t="str">
            <v>panel muro 0.30 x 2.50 m</v>
          </cell>
        </row>
        <row r="2202">
          <cell r="D2202" t="str">
            <v>442CZ</v>
          </cell>
          <cell r="E2202" t="str">
            <v>panel muro 0.30 x 2.90 m</v>
          </cell>
        </row>
        <row r="2203">
          <cell r="D2203" t="str">
            <v>442D1</v>
          </cell>
          <cell r="E2203" t="str">
            <v>panel muro 0.40 x 2.90 m</v>
          </cell>
        </row>
        <row r="2204">
          <cell r="D2204" t="str">
            <v>442D2</v>
          </cell>
          <cell r="E2204" t="str">
            <v>panel muro 0.50 x 2.42 m</v>
          </cell>
        </row>
        <row r="2205">
          <cell r="D2205" t="str">
            <v>442D3</v>
          </cell>
          <cell r="E2205" t="str">
            <v>panel muro 0.50 x 2.52 m</v>
          </cell>
        </row>
        <row r="2206">
          <cell r="D2206" t="str">
            <v>442D4</v>
          </cell>
          <cell r="E2206" t="str">
            <v>panel muro 0.50 x 2.54 m</v>
          </cell>
        </row>
        <row r="2207">
          <cell r="D2207" t="str">
            <v>442D5</v>
          </cell>
          <cell r="E2207" t="str">
            <v>panel muro 0.50 x 2.90 m</v>
          </cell>
        </row>
        <row r="2208">
          <cell r="D2208" t="str">
            <v>442D6</v>
          </cell>
          <cell r="E2208" t="str">
            <v>panel muro 0.54 x 2.90 m</v>
          </cell>
        </row>
        <row r="2209">
          <cell r="D2209" t="str">
            <v>442D7</v>
          </cell>
          <cell r="E2209" t="str">
            <v>panel muro 0.60 x 2.90 m</v>
          </cell>
        </row>
        <row r="2210">
          <cell r="D2210" t="str">
            <v>442D8</v>
          </cell>
          <cell r="E2210" t="str">
            <v>panel muro 0.75 x 2.90 m</v>
          </cell>
        </row>
        <row r="2211">
          <cell r="D2211" t="str">
            <v>442D9</v>
          </cell>
          <cell r="E2211" t="str">
            <v>panel para sardinel 0.40 x 2.00 m</v>
          </cell>
        </row>
        <row r="2212">
          <cell r="D2212" t="str">
            <v>442DA</v>
          </cell>
          <cell r="E2212" t="str">
            <v>mini angulo 1200 mm</v>
          </cell>
        </row>
        <row r="2213">
          <cell r="D2213" t="str">
            <v>442DB</v>
          </cell>
          <cell r="E2213" t="str">
            <v>pin doble</v>
          </cell>
        </row>
        <row r="2214">
          <cell r="D2214" t="str">
            <v>442DC</v>
          </cell>
          <cell r="E2214" t="str">
            <v>pin sencillo</v>
          </cell>
        </row>
        <row r="2215">
          <cell r="D2215" t="str">
            <v>442DD</v>
          </cell>
          <cell r="E2215" t="str">
            <v>poste para mensula</v>
          </cell>
        </row>
        <row r="2216">
          <cell r="D2216" t="str">
            <v>442M1</v>
          </cell>
          <cell r="E2216" t="str">
            <v xml:space="preserve">molinete </v>
          </cell>
        </row>
        <row r="2217">
          <cell r="D2217" t="str">
            <v>4541F</v>
          </cell>
          <cell r="E2217" t="str">
            <v>cono slump</v>
          </cell>
        </row>
        <row r="2218">
          <cell r="D2218" t="str">
            <v>46111</v>
          </cell>
          <cell r="E2218" t="str">
            <v>herramienta y equipo menor</v>
          </cell>
        </row>
        <row r="2219">
          <cell r="D2219" t="str">
            <v>46199</v>
          </cell>
          <cell r="E2219" t="str">
            <v>dotacion seguridad industrial</v>
          </cell>
        </row>
        <row r="2220">
          <cell r="D2220" t="str">
            <v>47111</v>
          </cell>
          <cell r="E2220" t="str">
            <v>elementos de consumo y proteccion</v>
          </cell>
        </row>
        <row r="2221">
          <cell r="D2221" t="str">
            <v>48141</v>
          </cell>
          <cell r="E2221" t="str">
            <v>cortadora de adobe/bloque</v>
          </cell>
        </row>
        <row r="2222">
          <cell r="D2222" t="str">
            <v>48142</v>
          </cell>
          <cell r="E2222" t="str">
            <v>disco diamante para cortadora adobe/bloque</v>
          </cell>
        </row>
        <row r="2223">
          <cell r="D2223" t="str">
            <v>48Z18</v>
          </cell>
          <cell r="E2223" t="str">
            <v>can madera abarco de 2.00-2.20 m</v>
          </cell>
        </row>
        <row r="2224">
          <cell r="D2224" t="str">
            <v>48Z19</v>
          </cell>
          <cell r="E2224" t="str">
            <v>can madera abarco de 2.80-3.00 m</v>
          </cell>
        </row>
        <row r="2225">
          <cell r="D2225" t="str">
            <v>48Z1A</v>
          </cell>
          <cell r="E2225" t="str">
            <v>can madera comun de 2.80-3.00 m</v>
          </cell>
        </row>
        <row r="2226">
          <cell r="D2226" t="str">
            <v>49111</v>
          </cell>
          <cell r="E2226" t="str">
            <v>torre grua</v>
          </cell>
        </row>
        <row r="2227">
          <cell r="D2227" t="str">
            <v>49112</v>
          </cell>
          <cell r="E2227" t="str">
            <v>malacate mixto</v>
          </cell>
        </row>
        <row r="2228">
          <cell r="D2228" t="str">
            <v>4J211</v>
          </cell>
          <cell r="E2228" t="str">
            <v>cortadora de baldosin</v>
          </cell>
        </row>
        <row r="2229">
          <cell r="D2229" t="str">
            <v>4K151</v>
          </cell>
          <cell r="E2229" t="str">
            <v>allanadora de 36"</v>
          </cell>
        </row>
        <row r="2230">
          <cell r="D2230" t="str">
            <v>4K152</v>
          </cell>
          <cell r="E2230" t="str">
            <v>cortadora de piso</v>
          </cell>
        </row>
        <row r="2231">
          <cell r="D2231" t="str">
            <v>4O311</v>
          </cell>
          <cell r="E2231" t="str">
            <v>sierra sable</v>
          </cell>
        </row>
        <row r="2232">
          <cell r="D2232" t="str">
            <v>4P111</v>
          </cell>
          <cell r="E2232" t="str">
            <v>sillas operativas giratorias</v>
          </cell>
        </row>
        <row r="2233">
          <cell r="D2233" t="str">
            <v>4P112</v>
          </cell>
          <cell r="E2233" t="str">
            <v>escritorios</v>
          </cell>
        </row>
        <row r="2234">
          <cell r="D2234" t="str">
            <v>4P113</v>
          </cell>
          <cell r="E2234" t="str">
            <v>mesas reuniones 6 puestos</v>
          </cell>
        </row>
        <row r="2235">
          <cell r="D2235" t="str">
            <v>4P114</v>
          </cell>
          <cell r="E2235" t="str">
            <v>computadores</v>
          </cell>
        </row>
        <row r="2236">
          <cell r="D2236" t="str">
            <v>4P115</v>
          </cell>
          <cell r="E2236" t="str">
            <v>impresoras</v>
          </cell>
        </row>
        <row r="2237">
          <cell r="D2237" t="str">
            <v>4V111</v>
          </cell>
          <cell r="E2237" t="str">
            <v>bulldozer cat d6h</v>
          </cell>
        </row>
        <row r="2238">
          <cell r="D2238" t="str">
            <v>4V311</v>
          </cell>
          <cell r="E2238" t="str">
            <v>cilindro vibrocompactador ingersoll rand dd22</v>
          </cell>
        </row>
        <row r="2239">
          <cell r="D2239" t="str">
            <v>4V511</v>
          </cell>
          <cell r="E2239" t="str">
            <v>carro tanque para agua</v>
          </cell>
        </row>
        <row r="2240">
          <cell r="D2240" t="str">
            <v>4V711</v>
          </cell>
          <cell r="E2240" t="str">
            <v>compresor ingersoll rand p185wjd</v>
          </cell>
        </row>
        <row r="2241">
          <cell r="D2241" t="str">
            <v>4V712</v>
          </cell>
          <cell r="E2241" t="str">
            <v>compresor</v>
          </cell>
        </row>
        <row r="2242">
          <cell r="D2242" t="str">
            <v>4Z111</v>
          </cell>
          <cell r="E2242" t="str">
            <v>abrazadera giratoria 48mm</v>
          </cell>
        </row>
        <row r="2243">
          <cell r="D2243" t="str">
            <v>4Z112</v>
          </cell>
          <cell r="E2243" t="str">
            <v>tornillo nivelador escualizable 600mm</v>
          </cell>
        </row>
        <row r="2244">
          <cell r="D2244" t="str">
            <v>4Z113</v>
          </cell>
          <cell r="E2244" t="str">
            <v>vertical 1500mm con pin</v>
          </cell>
        </row>
        <row r="2245">
          <cell r="D2245" t="str">
            <v>4Z114</v>
          </cell>
          <cell r="E2245" t="str">
            <v>horizontal 1400mm</v>
          </cell>
        </row>
        <row r="2246">
          <cell r="D2246" t="str">
            <v>4Z115</v>
          </cell>
          <cell r="E2246" t="str">
            <v>diagonal 3000x2000mm</v>
          </cell>
        </row>
        <row r="2247">
          <cell r="D2247" t="str">
            <v>4Z116</v>
          </cell>
          <cell r="E2247" t="str">
            <v>plataforma 1400mm</v>
          </cell>
        </row>
        <row r="2248">
          <cell r="D2248" t="str">
            <v>4Z117</v>
          </cell>
          <cell r="E2248" t="str">
            <v>escalera</v>
          </cell>
        </row>
        <row r="2249">
          <cell r="D2249" t="str">
            <v>4Z118</v>
          </cell>
          <cell r="E2249" t="str">
            <v>tornillo nivelador con ruedas</v>
          </cell>
        </row>
        <row r="2250">
          <cell r="D2250" t="str">
            <v>4Z119</v>
          </cell>
          <cell r="E2250" t="str">
            <v>rodapies 1400mm</v>
          </cell>
        </row>
        <row r="2251">
          <cell r="D2251" t="str">
            <v>4Z121</v>
          </cell>
          <cell r="E2251" t="str">
            <v>vibrocompactador (canguro)</v>
          </cell>
        </row>
        <row r="2252">
          <cell r="D2252" t="str">
            <v>4Z122</v>
          </cell>
          <cell r="E2252" t="str">
            <v>vibrocompactador (rana)</v>
          </cell>
        </row>
        <row r="2253">
          <cell r="D2253" t="str">
            <v>4Z123</v>
          </cell>
          <cell r="E2253" t="str">
            <v>coche de una llanta</v>
          </cell>
        </row>
        <row r="2254">
          <cell r="D2254" t="str">
            <v>4Z124</v>
          </cell>
          <cell r="E2254" t="str">
            <v xml:space="preserve">andamio con tijera tramo completo 1.50 x 1.50 </v>
          </cell>
        </row>
        <row r="2255">
          <cell r="D2255" t="str">
            <v>4Z125</v>
          </cell>
          <cell r="E2255" t="str">
            <v>vibrador electrico para concreto</v>
          </cell>
        </row>
        <row r="2256">
          <cell r="D2256" t="str">
            <v>4Z126</v>
          </cell>
          <cell r="E2256" t="str">
            <v>pulidora manual electrica</v>
          </cell>
        </row>
        <row r="2257">
          <cell r="D2257" t="str">
            <v>4Z127</v>
          </cell>
          <cell r="E2257" t="str">
            <v>bascula de 500kg</v>
          </cell>
        </row>
        <row r="2258">
          <cell r="D2258" t="str">
            <v>4Z128</v>
          </cell>
          <cell r="E2258" t="str">
            <v>extencion cauchetada por metro</v>
          </cell>
        </row>
        <row r="2259">
          <cell r="D2259" t="str">
            <v>4Z129</v>
          </cell>
          <cell r="E2259" t="str">
            <v>concretadora 2 sacos</v>
          </cell>
        </row>
        <row r="2260">
          <cell r="D2260" t="str">
            <v>4Z131</v>
          </cell>
          <cell r="E2260" t="str">
            <v>andamio colgante 60 m</v>
          </cell>
        </row>
        <row r="2261">
          <cell r="D2261" t="str">
            <v>4Z132</v>
          </cell>
          <cell r="E2261" t="str">
            <v>andamio colgante 80 m</v>
          </cell>
        </row>
        <row r="2262">
          <cell r="D2262" t="str">
            <v>4Z133</v>
          </cell>
          <cell r="E2262" t="str">
            <v>taco metalico corto 2,00 a 3,30 m</v>
          </cell>
        </row>
        <row r="2263">
          <cell r="D2263" t="str">
            <v>4Z134</v>
          </cell>
          <cell r="E2263" t="str">
            <v>taco metalico largo de 2,20 a 3,80 m</v>
          </cell>
        </row>
        <row r="2264">
          <cell r="D2264" t="str">
            <v>4Z135</v>
          </cell>
          <cell r="E2264" t="str">
            <v>cercha 3,00 m</v>
          </cell>
        </row>
        <row r="2265">
          <cell r="D2265" t="str">
            <v>4Z136</v>
          </cell>
          <cell r="E2265" t="str">
            <v>formaleta columna circular 0.55, 0.60 x 2.40 m (juego)</v>
          </cell>
        </row>
        <row r="2266">
          <cell r="D2266" t="str">
            <v>4Z137</v>
          </cell>
          <cell r="E2266" t="str">
            <v>formaleta muro tapa 0.60 x 2.40 m</v>
          </cell>
        </row>
        <row r="2267">
          <cell r="D2267" t="str">
            <v>4Z138</v>
          </cell>
          <cell r="E2267" t="str">
            <v>tornillos (unir tapas entre si)</v>
          </cell>
        </row>
        <row r="2268">
          <cell r="D2268" t="str">
            <v>4Z139</v>
          </cell>
          <cell r="E2268" t="str">
            <v>herramienta y equipo menor</v>
          </cell>
        </row>
        <row r="2269">
          <cell r="D2269" t="str">
            <v>4Z141</v>
          </cell>
          <cell r="E2269" t="str">
            <v>dotacion seguridad industrial</v>
          </cell>
        </row>
        <row r="2270">
          <cell r="D2270" t="str">
            <v>4Z142</v>
          </cell>
          <cell r="E2270" t="str">
            <v>elementos de consumo y proteccion</v>
          </cell>
        </row>
        <row r="2271">
          <cell r="D2271" t="str">
            <v>4Z143</v>
          </cell>
          <cell r="E2271" t="str">
            <v>cortadora de adobe/bloque</v>
          </cell>
        </row>
        <row r="2272">
          <cell r="D2272" t="str">
            <v>4Z144</v>
          </cell>
          <cell r="E2272" t="str">
            <v>disco diamante para cortadora adobe/bloque</v>
          </cell>
        </row>
        <row r="2273">
          <cell r="D2273" t="str">
            <v>4Z145</v>
          </cell>
          <cell r="E2273" t="str">
            <v>plataforma escotilla 1400mm</v>
          </cell>
        </row>
        <row r="2274">
          <cell r="D2274" t="str">
            <v>4Z146</v>
          </cell>
          <cell r="E2274" t="str">
            <v>base</v>
          </cell>
        </row>
        <row r="2275">
          <cell r="D2275" t="str">
            <v>4Z147</v>
          </cell>
          <cell r="E2275" t="str">
            <v>conector mellizo</v>
          </cell>
        </row>
        <row r="2276">
          <cell r="D2276" t="str">
            <v>4Z148</v>
          </cell>
          <cell r="E2276" t="str">
            <v>horquilla</v>
          </cell>
        </row>
        <row r="2277">
          <cell r="D2277" t="str">
            <v>4Z149</v>
          </cell>
          <cell r="E2277" t="str">
            <v>pasador seguridad</v>
          </cell>
        </row>
        <row r="2278">
          <cell r="D2278" t="str">
            <v>4Z151</v>
          </cell>
          <cell r="E2278" t="str">
            <v>pin acople graduable</v>
          </cell>
        </row>
        <row r="2279">
          <cell r="D2279" t="str">
            <v>4Z152</v>
          </cell>
          <cell r="E2279" t="str">
            <v>caseton en icopor</v>
          </cell>
        </row>
        <row r="2280">
          <cell r="D2280" t="str">
            <v>4Z153</v>
          </cell>
          <cell r="E2280" t="str">
            <v>caseton en icopor</v>
          </cell>
        </row>
        <row r="2281">
          <cell r="D2281" t="str">
            <v>4Z154</v>
          </cell>
          <cell r="E2281" t="str">
            <v xml:space="preserve">cortadora de piso </v>
          </cell>
        </row>
        <row r="2282">
          <cell r="D2282" t="str">
            <v>4Z155</v>
          </cell>
          <cell r="E2282" t="str">
            <v>alineador 3000 mm</v>
          </cell>
        </row>
        <row r="2283">
          <cell r="D2283" t="str">
            <v>4Z156</v>
          </cell>
          <cell r="E2283" t="str">
            <v>corbata 600 mm</v>
          </cell>
        </row>
        <row r="2284">
          <cell r="D2284" t="str">
            <v>4Z157</v>
          </cell>
          <cell r="E2284" t="str">
            <v>molinetes con base y freno de mano</v>
          </cell>
        </row>
        <row r="2285">
          <cell r="D2285" t="str">
            <v>4Z158</v>
          </cell>
          <cell r="E2285" t="str">
            <v>molinetes de seguridad con base - freno de pie y mano</v>
          </cell>
        </row>
        <row r="2286">
          <cell r="D2286" t="str">
            <v>4Z159</v>
          </cell>
          <cell r="E2286" t="str">
            <v>manila para molinetes por metro</v>
          </cell>
        </row>
        <row r="2287">
          <cell r="D2287" t="str">
            <v>4Z161</v>
          </cell>
          <cell r="E2287" t="str">
            <v>taladro rotopercutor 1-1/4"</v>
          </cell>
        </row>
        <row r="2288">
          <cell r="D2288" t="str">
            <v>4Z162</v>
          </cell>
          <cell r="E2288" t="str">
            <v>tapa ajustable formaleta muro esquina todas las dimenciones</v>
          </cell>
        </row>
        <row r="2289">
          <cell r="D2289" t="str">
            <v>4Z163</v>
          </cell>
          <cell r="E2289" t="str">
            <v>angulo esquinero de 2.40 m</v>
          </cell>
        </row>
        <row r="2290">
          <cell r="D2290" t="str">
            <v>4Z164</v>
          </cell>
          <cell r="E2290" t="str">
            <v>formaleta columna tapa 0.60 x 2.40 m</v>
          </cell>
        </row>
        <row r="2291">
          <cell r="D2291" t="str">
            <v>4Z165</v>
          </cell>
          <cell r="E2291" t="str">
            <v>cuña perno columna</v>
          </cell>
        </row>
        <row r="2292">
          <cell r="D2292" t="str">
            <v>4Z166</v>
          </cell>
          <cell r="E2292" t="str">
            <v>panel muro 0.30 x 2.50 m</v>
          </cell>
        </row>
        <row r="2293">
          <cell r="D2293" t="str">
            <v>4Z167</v>
          </cell>
          <cell r="E2293" t="str">
            <v>can madera abarco de 2.80-3.00 m</v>
          </cell>
        </row>
        <row r="2294">
          <cell r="D2294" t="str">
            <v>4Z168</v>
          </cell>
          <cell r="E2294" t="str">
            <v>cortadora de baldosin</v>
          </cell>
        </row>
        <row r="2295">
          <cell r="D2295" t="str">
            <v>4Z169</v>
          </cell>
          <cell r="E2295" t="str">
            <v>allanadora de 36"</v>
          </cell>
        </row>
        <row r="2296">
          <cell r="D2296" t="str">
            <v>4Z171</v>
          </cell>
          <cell r="E2296" t="str">
            <v>cortadora de piso</v>
          </cell>
        </row>
        <row r="2297">
          <cell r="D2297" t="str">
            <v>4Z172</v>
          </cell>
          <cell r="E2297" t="str">
            <v>sierra sable</v>
          </cell>
        </row>
        <row r="2298">
          <cell r="D2298" t="str">
            <v>4Z173</v>
          </cell>
          <cell r="E2298" t="str">
            <v>base</v>
          </cell>
        </row>
        <row r="2299">
          <cell r="D2299" t="str">
            <v>4Z174</v>
          </cell>
          <cell r="E2299" t="str">
            <v>conector mellizo</v>
          </cell>
        </row>
        <row r="2300">
          <cell r="D2300" t="str">
            <v>4Z175</v>
          </cell>
          <cell r="E2300" t="str">
            <v>alineador 3000 mm</v>
          </cell>
        </row>
        <row r="2301">
          <cell r="D2301" t="str">
            <v>4Z176</v>
          </cell>
          <cell r="E2301" t="str">
            <v>taladro rotopercutor 1-1/4"</v>
          </cell>
        </row>
        <row r="2302">
          <cell r="D2302" t="str">
            <v>4Z177</v>
          </cell>
          <cell r="E2302" t="str">
            <v>angulo esquinero de 2.40 m</v>
          </cell>
        </row>
        <row r="2303">
          <cell r="D2303" t="str">
            <v>4Z178</v>
          </cell>
          <cell r="E2303" t="str">
            <v>can madera abarco de 2.80-3.00 m</v>
          </cell>
        </row>
        <row r="2304">
          <cell r="D2304" t="str">
            <v>4Z179</v>
          </cell>
          <cell r="E2304" t="str">
            <v>vibrocompactador (rana)</v>
          </cell>
        </row>
        <row r="2305">
          <cell r="D2305" t="str">
            <v>4Z181</v>
          </cell>
          <cell r="E2305" t="str">
            <v>pulidora manual electrica</v>
          </cell>
        </row>
        <row r="2306">
          <cell r="D2306" t="str">
            <v>4Z182</v>
          </cell>
          <cell r="E2306" t="str">
            <v>extencion cauchetada por metro</v>
          </cell>
        </row>
        <row r="2307">
          <cell r="D2307" t="str">
            <v>4Z183</v>
          </cell>
          <cell r="E2307" t="str">
            <v>andamio colgante 60 m</v>
          </cell>
        </row>
        <row r="2308">
          <cell r="D2308" t="str">
            <v>4Z184</v>
          </cell>
          <cell r="E2308" t="str">
            <v>formaleta columna circular 0.55, 0.60 x 2.40 m (juego)</v>
          </cell>
        </row>
        <row r="2309">
          <cell r="D2309" t="str">
            <v>4Z185</v>
          </cell>
          <cell r="E2309" t="str">
            <v>formaleta muro tapa 0.60 x 2.40 m</v>
          </cell>
        </row>
        <row r="2310">
          <cell r="D2310" t="str">
            <v>4Z186</v>
          </cell>
          <cell r="E2310" t="str">
            <v>plataforma escotilla 1400mm</v>
          </cell>
        </row>
        <row r="2311">
          <cell r="D2311" t="str">
            <v>4Z187</v>
          </cell>
          <cell r="E2311" t="str">
            <v>tapa ajustable formaleta muro esquina todas las dimenciones</v>
          </cell>
        </row>
        <row r="2312">
          <cell r="D2312" t="str">
            <v>4Z188</v>
          </cell>
          <cell r="E2312" t="str">
            <v>formaleta columna tapa 0.60 x 2.40 m</v>
          </cell>
        </row>
        <row r="2313">
          <cell r="D2313" t="str">
            <v>4Z189</v>
          </cell>
          <cell r="E2313" t="str">
            <v>sillas operativas giratorias</v>
          </cell>
        </row>
        <row r="2314">
          <cell r="D2314" t="str">
            <v>4Z191</v>
          </cell>
          <cell r="E2314" t="str">
            <v>mesas reuniones 6 puestos</v>
          </cell>
        </row>
        <row r="2315">
          <cell r="D2315" t="str">
            <v>4Z192</v>
          </cell>
          <cell r="E2315" t="str">
            <v>computadores</v>
          </cell>
        </row>
        <row r="2316">
          <cell r="D2316" t="str">
            <v>4Z193</v>
          </cell>
          <cell r="E2316" t="str">
            <v>impresoras</v>
          </cell>
        </row>
        <row r="2317">
          <cell r="D2317" t="str">
            <v>4Z194</v>
          </cell>
          <cell r="E2317" t="str">
            <v>bulldozer cat d6h</v>
          </cell>
        </row>
        <row r="2318">
          <cell r="D2318" t="str">
            <v>4Z195</v>
          </cell>
          <cell r="E2318" t="str">
            <v>cilindro vibrocompactador ingersoll rand dd22</v>
          </cell>
        </row>
        <row r="2319">
          <cell r="D2319" t="str">
            <v>4Z196</v>
          </cell>
          <cell r="E2319" t="str">
            <v>carro tanque para agua</v>
          </cell>
        </row>
        <row r="2320">
          <cell r="D2320" t="str">
            <v>4Z197</v>
          </cell>
          <cell r="E2320" t="str">
            <v>compresor ingersoll rand p185wjd</v>
          </cell>
        </row>
        <row r="2321">
          <cell r="D2321" t="str">
            <v>4Z198</v>
          </cell>
          <cell r="E2321" t="str">
            <v>escritorios</v>
          </cell>
        </row>
        <row r="2322">
          <cell r="D2322" t="str">
            <v>4Z199</v>
          </cell>
          <cell r="E2322" t="str">
            <v>caseton en icopor</v>
          </cell>
        </row>
        <row r="2323">
          <cell r="D2323" t="str">
            <v>4Z211</v>
          </cell>
          <cell r="E2323" t="str">
            <v>caseton en icopor</v>
          </cell>
        </row>
        <row r="2324">
          <cell r="D2324" t="str">
            <v>4Z212</v>
          </cell>
          <cell r="E2324" t="str">
            <v>torre grua</v>
          </cell>
        </row>
        <row r="2325">
          <cell r="D2325" t="str">
            <v>4Z213</v>
          </cell>
          <cell r="E2325" t="str">
            <v>malacate mixto</v>
          </cell>
        </row>
        <row r="2326">
          <cell r="D2326" t="str">
            <v>51111</v>
          </cell>
          <cell r="E2326" t="str">
            <v xml:space="preserve">finisher volvo blaw knox pf 161 </v>
          </cell>
        </row>
        <row r="2327">
          <cell r="D2327" t="str">
            <v>51112</v>
          </cell>
          <cell r="E2327" t="str">
            <v>compactador vibratorio</v>
          </cell>
        </row>
        <row r="2328">
          <cell r="D2328" t="str">
            <v>61211</v>
          </cell>
          <cell r="E2328" t="str">
            <v>transporte de bello a envigado (barrio la paz)</v>
          </cell>
        </row>
        <row r="2329">
          <cell r="D2329" t="str">
            <v>61212</v>
          </cell>
          <cell r="E2329" t="str">
            <v>transporte de bello a universidad eafit</v>
          </cell>
        </row>
        <row r="2330">
          <cell r="D2330" t="str">
            <v>61213</v>
          </cell>
          <cell r="E2330" t="str">
            <v>transporte de material granular</v>
          </cell>
        </row>
        <row r="2331">
          <cell r="D2331" t="str">
            <v>61214</v>
          </cell>
          <cell r="E2331" t="str">
            <v>transporte de bello a transito de envigado</v>
          </cell>
        </row>
        <row r="2332">
          <cell r="D2332" t="str">
            <v>61215</v>
          </cell>
          <cell r="E2332" t="str">
            <v>transporte de bello a barrio santa maria de los angeles</v>
          </cell>
        </row>
        <row r="2333">
          <cell r="D2333" t="str">
            <v>68421</v>
          </cell>
          <cell r="E2333" t="str">
            <v>transporte de sabaneta al cerro el volador</v>
          </cell>
        </row>
        <row r="2334">
          <cell r="D2334" t="str">
            <v>68422</v>
          </cell>
          <cell r="E2334" t="str">
            <v>transporte de sabaneta al transito de envigado</v>
          </cell>
        </row>
        <row r="2335">
          <cell r="D2335" t="str">
            <v>68423</v>
          </cell>
          <cell r="E2335" t="str">
            <v>transporte de equipo menor</v>
          </cell>
        </row>
        <row r="2336">
          <cell r="D2336" t="str">
            <v>68424</v>
          </cell>
          <cell r="E2336" t="str">
            <v>transporte adoquin rectangular vehicular 5x10x20 arcilla</v>
          </cell>
        </row>
        <row r="2337">
          <cell r="D2337" t="str">
            <v>68511</v>
          </cell>
          <cell r="E2337" t="str">
            <v>transporte ladrillo rayado horizontal 10x20x40 ne</v>
          </cell>
        </row>
        <row r="2338">
          <cell r="D2338" t="str">
            <v>68512</v>
          </cell>
          <cell r="E2338" t="str">
            <v>transporte ladrillo rayado horizontal 10x20x40 liviano ne</v>
          </cell>
        </row>
        <row r="2339">
          <cell r="D2339" t="str">
            <v>68513</v>
          </cell>
          <cell r="E2339" t="str">
            <v>transporte ladrillo rayado horizontal 12x20x40 ne</v>
          </cell>
        </row>
        <row r="2340">
          <cell r="D2340" t="str">
            <v>68514</v>
          </cell>
          <cell r="E2340" t="str">
            <v>transporte ladrillo rayado horizontal 12x20x40 liviano ne</v>
          </cell>
        </row>
        <row r="2341">
          <cell r="D2341" t="str">
            <v>68515</v>
          </cell>
          <cell r="E2341" t="str">
            <v>transporte bloque a obra</v>
          </cell>
        </row>
        <row r="2342">
          <cell r="D2342" t="str">
            <v>68516</v>
          </cell>
          <cell r="E2342" t="str">
            <v>transporte ladrillo rayado horizontal 15x20x40 liviano ne</v>
          </cell>
        </row>
        <row r="2343">
          <cell r="D2343" t="str">
            <v>68517</v>
          </cell>
          <cell r="E2343" t="str">
            <v>transporte ladrillo rayado horizontal 8x20x40 ne</v>
          </cell>
        </row>
        <row r="2344">
          <cell r="D2344" t="str">
            <v>68518</v>
          </cell>
          <cell r="E2344" t="str">
            <v>transporte ladrillo rayado vertical 10x20x40 e</v>
          </cell>
        </row>
        <row r="2345">
          <cell r="D2345" t="str">
            <v>68519</v>
          </cell>
          <cell r="E2345" t="str">
            <v xml:space="preserve">transporte ladrillo rayado vertical 12x20x40 e </v>
          </cell>
        </row>
        <row r="2346">
          <cell r="D2346" t="str">
            <v>6851A</v>
          </cell>
          <cell r="E2346" t="str">
            <v>transporte ladrillo rayado vertical 15x20x40 e</v>
          </cell>
        </row>
        <row r="2347">
          <cell r="D2347" t="str">
            <v>6851B</v>
          </cell>
          <cell r="E2347" t="str">
            <v>transporte ladrillo rayado vertical 10x20x40 ne</v>
          </cell>
        </row>
        <row r="2348">
          <cell r="D2348" t="str">
            <v>6851C</v>
          </cell>
          <cell r="E2348" t="str">
            <v>transporte ladrillo rayado vertical 12x20x40 ne</v>
          </cell>
        </row>
        <row r="2349">
          <cell r="D2349" t="str">
            <v>6851D</v>
          </cell>
          <cell r="E2349" t="str">
            <v>transporte ladrillo rayado vertical 15x20x40 ne</v>
          </cell>
        </row>
        <row r="2350">
          <cell r="D2350" t="str">
            <v>6851E</v>
          </cell>
          <cell r="E2350" t="str">
            <v>transporte ladrillo liso horizontal #4 10x20x40 ne</v>
          </cell>
        </row>
        <row r="2351">
          <cell r="D2351" t="str">
            <v>6851F</v>
          </cell>
          <cell r="E2351" t="str">
            <v>transporte ladrillo horizontal #5 12x20x33 ne</v>
          </cell>
        </row>
        <row r="2352">
          <cell r="D2352" t="str">
            <v>6851G</v>
          </cell>
          <cell r="E2352" t="str">
            <v>transporte ladrillo liso horizontal #6 15x20x40 ne</v>
          </cell>
        </row>
        <row r="2353">
          <cell r="D2353" t="str">
            <v>6851H</v>
          </cell>
          <cell r="E2353" t="str">
            <v>transporte ladrillo liso horizontal 8cm 8x20x40 ne</v>
          </cell>
        </row>
        <row r="2354">
          <cell r="D2354" t="str">
            <v>6851I</v>
          </cell>
          <cell r="E2354" t="str">
            <v>transporte ladrillo liso horizontal castellano 12x13x30 ne</v>
          </cell>
        </row>
        <row r="2355">
          <cell r="D2355" t="str">
            <v>6851J</v>
          </cell>
          <cell r="E2355" t="str">
            <v>transporte ladrillo liso horizontal catalan natural 10x15x30 ne</v>
          </cell>
        </row>
        <row r="2356">
          <cell r="D2356" t="str">
            <v>6851K</v>
          </cell>
          <cell r="E2356" t="str">
            <v>transporte ladrillo liso horizontal catalan palido 10x15x30 ne</v>
          </cell>
        </row>
        <row r="2357">
          <cell r="D2357" t="str">
            <v>6851L</v>
          </cell>
          <cell r="E2357" t="str">
            <v>transporte ladrillo liso horizontal catalan moreno 10x15x30 ne</v>
          </cell>
        </row>
        <row r="2358">
          <cell r="D2358" t="str">
            <v>6851M</v>
          </cell>
          <cell r="E2358" t="str">
            <v>transporte ladrillo liso horizontal catalan corcho10x15x30 ne</v>
          </cell>
        </row>
        <row r="2359">
          <cell r="D2359" t="str">
            <v>6851N</v>
          </cell>
          <cell r="E2359" t="str">
            <v>transporte ladrillo liso horizontal catalan grande 10x15x40</v>
          </cell>
        </row>
        <row r="2360">
          <cell r="D2360" t="str">
            <v>6851Ñ</v>
          </cell>
          <cell r="E2360" t="str">
            <v>transporte ladrillo liso horizontal bocadillo 6x12x25 ne</v>
          </cell>
        </row>
        <row r="2361">
          <cell r="D2361" t="str">
            <v>6851O</v>
          </cell>
          <cell r="E2361" t="str">
            <v>transporte ladrillo liso horizontal bocadillo corcho 6x12x25 ne</v>
          </cell>
        </row>
        <row r="2362">
          <cell r="D2362" t="str">
            <v>6851P</v>
          </cell>
          <cell r="E2362" t="str">
            <v>transporte ladrillo liso horizontal bocadillo multiperforado 6x12x25 ne</v>
          </cell>
        </row>
        <row r="2363">
          <cell r="D2363" t="str">
            <v>6851Q</v>
          </cell>
          <cell r="E2363" t="str">
            <v>transporte ladrillo liso horizontal milano natural 6x12x40 ne</v>
          </cell>
        </row>
        <row r="2364">
          <cell r="D2364" t="str">
            <v>6851R</v>
          </cell>
          <cell r="E2364" t="str">
            <v>transporte ladrillo liso horizontal milano palido 6x12x40 ne</v>
          </cell>
        </row>
        <row r="2365">
          <cell r="D2365" t="str">
            <v>6851S</v>
          </cell>
          <cell r="E2365" t="str">
            <v>transporte ladrillo liso horizontal milano moreno 6x12x40 ne</v>
          </cell>
        </row>
        <row r="2366">
          <cell r="D2366" t="str">
            <v>6851T</v>
          </cell>
          <cell r="E2366" t="str">
            <v>transporte ladrillo natural liso vertical bocadillo stiff 6x12x24 e</v>
          </cell>
        </row>
        <row r="2367">
          <cell r="D2367" t="str">
            <v>6851U</v>
          </cell>
          <cell r="E2367" t="str">
            <v>transporte ladrillo liso vertical bocadillo palido stiff 6x12x24 e</v>
          </cell>
        </row>
        <row r="2368">
          <cell r="D2368" t="str">
            <v>6851V</v>
          </cell>
          <cell r="E2368" t="str">
            <v>transporte ladrillo liso vertical bocadillo moreno stiff 6x12x24 e</v>
          </cell>
        </row>
        <row r="2369">
          <cell r="D2369" t="str">
            <v>6851W</v>
          </cell>
          <cell r="E2369" t="str">
            <v>transporte ladrillo liso vertical terminal bocadillo corcho 6x12x24 e</v>
          </cell>
        </row>
        <row r="2370">
          <cell r="D2370" t="str">
            <v>6851X</v>
          </cell>
          <cell r="E2370" t="str">
            <v>transporte ladrillo liso vertical terminal catalan esctuctural 10x15x30 e</v>
          </cell>
        </row>
        <row r="2371">
          <cell r="D2371" t="str">
            <v>6851Y</v>
          </cell>
          <cell r="E2371" t="str">
            <v>transporte ladrillo liso vertical terminal catalan palido stiff 10x15x30 e</v>
          </cell>
        </row>
        <row r="2372">
          <cell r="D2372" t="str">
            <v>6851Z</v>
          </cell>
          <cell r="E2372" t="str">
            <v>transporte ladrillo liso vertical terminal caralan moreno stiff 10x15x40</v>
          </cell>
        </row>
        <row r="2373">
          <cell r="D2373" t="str">
            <v>68521</v>
          </cell>
          <cell r="E2373" t="str">
            <v>ladrllo liso vertical terminal bocadillo 6x12x24 ne</v>
          </cell>
        </row>
        <row r="2374">
          <cell r="D2374" t="str">
            <v>68522</v>
          </cell>
          <cell r="E2374" t="str">
            <v>transporte ladrillo liso vertical terminal catalan 10x15x30 ne</v>
          </cell>
        </row>
        <row r="2375">
          <cell r="D2375" t="str">
            <v>685A1</v>
          </cell>
          <cell r="E2375" t="str">
            <v>transporte calado cuadro 10x20x20 ne</v>
          </cell>
        </row>
        <row r="2376">
          <cell r="D2376" t="str">
            <v>685A2</v>
          </cell>
          <cell r="E2376" t="str">
            <v>transporte calado cuadro 12x20x20 ne</v>
          </cell>
        </row>
        <row r="2377">
          <cell r="D2377" t="str">
            <v>685A3</v>
          </cell>
          <cell r="E2377" t="str">
            <v>transporte calado cuadro 15x20x20 ne</v>
          </cell>
        </row>
        <row r="2378">
          <cell r="D2378" t="str">
            <v>685C1</v>
          </cell>
          <cell r="E2378" t="str">
            <v>transporte chapa catalan extruida 2x10x30 ne</v>
          </cell>
        </row>
        <row r="2379">
          <cell r="D2379" t="str">
            <v>685C2</v>
          </cell>
          <cell r="E2379" t="str">
            <v>transporte chapa catalan palida 2x10x30 ne</v>
          </cell>
        </row>
        <row r="2380">
          <cell r="D2380" t="str">
            <v>685C3</v>
          </cell>
          <cell r="E2380" t="str">
            <v>transporte chapa bocadillo romano natural 2x10x30 ne</v>
          </cell>
        </row>
        <row r="2381">
          <cell r="D2381" t="str">
            <v>685C4</v>
          </cell>
          <cell r="E2381" t="str">
            <v>transporte chapa bocadillo romano palido 2x6x30 ne</v>
          </cell>
        </row>
        <row r="2382">
          <cell r="D2382" t="str">
            <v>685C5</v>
          </cell>
          <cell r="E2382" t="str">
            <v>transporte chapa bocadillo romano moreno 2x6x30</v>
          </cell>
        </row>
        <row r="2383">
          <cell r="D2383" t="str">
            <v>685C6</v>
          </cell>
          <cell r="E2383" t="str">
            <v>transporte chapa bocadillo natural 2x6x25 ne</v>
          </cell>
        </row>
        <row r="2384">
          <cell r="D2384" t="str">
            <v>685C7</v>
          </cell>
          <cell r="E2384" t="str">
            <v>transporte chapa bocadillo palido 2x6x25 ne</v>
          </cell>
        </row>
        <row r="2385">
          <cell r="D2385" t="str">
            <v>685C8</v>
          </cell>
          <cell r="E2385" t="str">
            <v>transporte chapa bocadillo moreno 2x6x25 ne</v>
          </cell>
        </row>
        <row r="2386">
          <cell r="D2386" t="str">
            <v>6N471</v>
          </cell>
          <cell r="E2386" t="str">
            <v>transporte divisiones para baños</v>
          </cell>
        </row>
        <row r="2387">
          <cell r="D2387" t="str">
            <v>69000</v>
          </cell>
          <cell r="E2387" t="str">
            <v>transporte materiales y equipos a municipio</v>
          </cell>
        </row>
        <row r="2388">
          <cell r="D2388" t="str">
            <v>69001</v>
          </cell>
          <cell r="E2388" t="str">
            <v>transporte bloque a municipio/ie</v>
          </cell>
        </row>
        <row r="2389">
          <cell r="D2389" t="str">
            <v>71111</v>
          </cell>
          <cell r="E2389" t="str">
            <v>aux mo ayudante</v>
          </cell>
        </row>
        <row r="2390">
          <cell r="D2390" t="str">
            <v>71121</v>
          </cell>
          <cell r="E2390" t="str">
            <v>aux mo oficial obra negra</v>
          </cell>
        </row>
        <row r="2391">
          <cell r="D2391" t="str">
            <v>71123</v>
          </cell>
          <cell r="E2391" t="str">
            <v>aux mo oficial obra blanca</v>
          </cell>
        </row>
        <row r="2392">
          <cell r="D2392" t="str">
            <v>71125</v>
          </cell>
          <cell r="E2392" t="str">
            <v>aux mo oficial carpintero</v>
          </cell>
        </row>
        <row r="2393">
          <cell r="D2393" t="str">
            <v>71129</v>
          </cell>
          <cell r="E2393" t="str">
            <v>aux mo oficial obra electrica</v>
          </cell>
        </row>
        <row r="2394">
          <cell r="D2394" t="str">
            <v>71171</v>
          </cell>
          <cell r="E2394" t="str">
            <v>aux mo celador</v>
          </cell>
        </row>
        <row r="2395">
          <cell r="D2395" t="str">
            <v>71511</v>
          </cell>
          <cell r="E2395" t="str">
            <v>aux acero de refuerzo</v>
          </cell>
        </row>
        <row r="2396">
          <cell r="D2396" t="str">
            <v>71A13</v>
          </cell>
          <cell r="E2396" t="str">
            <v>aux mortero de pega 1:3</v>
          </cell>
        </row>
        <row r="2397">
          <cell r="D2397" t="str">
            <v>71A14</v>
          </cell>
          <cell r="E2397" t="str">
            <v>aux mortero de pega 1:4</v>
          </cell>
        </row>
        <row r="2398">
          <cell r="D2398" t="str">
            <v>71A33</v>
          </cell>
          <cell r="E2398" t="str">
            <v>aux grouting concreto 3/8 - 210kg/cm2</v>
          </cell>
        </row>
        <row r="2399">
          <cell r="D2399" t="str">
            <v>71A36</v>
          </cell>
          <cell r="E2399" t="str">
            <v>aux grouting concreto 3/8 - 120kg/cm2</v>
          </cell>
        </row>
        <row r="2400">
          <cell r="D2400" t="str">
            <v>71A45</v>
          </cell>
          <cell r="E2400" t="str">
            <v>aux mortero de pega 1:4 impermeabilizado</v>
          </cell>
        </row>
        <row r="2401">
          <cell r="D2401" t="str">
            <v>71A46</v>
          </cell>
          <cell r="E2401" t="str">
            <v>aux mortero de pega 1:3 impermeabilizado</v>
          </cell>
        </row>
        <row r="2402">
          <cell r="D2402" t="str">
            <v>71A54</v>
          </cell>
          <cell r="E2402" t="str">
            <v>aux mortero de pañete 1:4:1/4</v>
          </cell>
        </row>
        <row r="2403">
          <cell r="D2403" t="str">
            <v>71A61</v>
          </cell>
          <cell r="E2403" t="str">
            <v>aux mortero de pega 1:4 con cemento blanco</v>
          </cell>
        </row>
        <row r="2404">
          <cell r="D2404" t="str">
            <v>72132</v>
          </cell>
          <cell r="E2404" t="str">
            <v>aux concreto 3000 psi (21.1 MPa) -obra- 3/4"</v>
          </cell>
        </row>
        <row r="2405">
          <cell r="D2405" t="str">
            <v>72134</v>
          </cell>
          <cell r="E2405" t="str">
            <v>aux concreto 3500 psi (24.1 MPa) -obra- 3/4"</v>
          </cell>
        </row>
        <row r="2406">
          <cell r="D2406" t="str">
            <v>72135</v>
          </cell>
          <cell r="E2406" t="str">
            <v>aux concreto 4000 psi (27.6 MPa) -obra- 3/4"</v>
          </cell>
        </row>
        <row r="2407">
          <cell r="D2407" t="str">
            <v>72137</v>
          </cell>
          <cell r="E2407" t="str">
            <v>aux concreto 1500 psi (10.3 MPa) - obra -3/4"</v>
          </cell>
        </row>
        <row r="2408">
          <cell r="D2408" t="str">
            <v>72138</v>
          </cell>
          <cell r="E2408" t="str">
            <v>aux concreto 2000 psi (14.0 MPa) -obra- 3/4"</v>
          </cell>
        </row>
        <row r="2409">
          <cell r="D2409" t="str">
            <v>72139</v>
          </cell>
          <cell r="E2409" t="str">
            <v>aux concreto 2500 psi (17.5 MPa) -obra- 3/4"</v>
          </cell>
        </row>
        <row r="2410">
          <cell r="D2410" t="str">
            <v>7213A</v>
          </cell>
          <cell r="E2410" t="str">
            <v>aux concreto 5000 psi (34.5 MPa) -obra- 3/4"</v>
          </cell>
        </row>
        <row r="2411">
          <cell r="D2411" t="str">
            <v>7213B</v>
          </cell>
          <cell r="E2411" t="str">
            <v>aux concreto 3000 psi (21.1 MPa) -obra- 3/8"</v>
          </cell>
        </row>
        <row r="2412">
          <cell r="D2412" t="str">
            <v>7213C</v>
          </cell>
          <cell r="E2412" t="str">
            <v xml:space="preserve">aux concreto para pega de baldosas </v>
          </cell>
        </row>
        <row r="2413">
          <cell r="D2413" t="str">
            <v>72561</v>
          </cell>
          <cell r="E2413" t="str">
            <v>aux curado concreto</v>
          </cell>
        </row>
        <row r="2414">
          <cell r="D2414" t="str">
            <v>72711</v>
          </cell>
          <cell r="E2414" t="str">
            <v>aux desmoldante -separol-</v>
          </cell>
        </row>
        <row r="2415">
          <cell r="D2415" t="str">
            <v>74271</v>
          </cell>
          <cell r="E2415" t="str">
            <v>aux formaleta metalica muro-m2 contac-</v>
          </cell>
        </row>
        <row r="2416">
          <cell r="D2416" t="str">
            <v>74F11</v>
          </cell>
          <cell r="E2416" t="str">
            <v>aux formaleta losa tradicional hasta h=3 m</v>
          </cell>
        </row>
        <row r="2417">
          <cell r="D2417" t="str">
            <v>74F21</v>
          </cell>
          <cell r="E2417" t="str">
            <v>aux formaleta lateral para bordes de losa h = 50 cm</v>
          </cell>
        </row>
        <row r="2418">
          <cell r="D2418" t="str">
            <v>74F22</v>
          </cell>
          <cell r="E2418" t="str">
            <v>aux formaleta lateral en telera h=0.90 m</v>
          </cell>
        </row>
        <row r="2419">
          <cell r="D2419" t="str">
            <v>74F23</v>
          </cell>
          <cell r="E2419" t="str">
            <v>aux formaleta lateral en telera h=0.45 m</v>
          </cell>
        </row>
        <row r="2420">
          <cell r="D2420" t="str">
            <v>74F24</v>
          </cell>
          <cell r="E2420" t="str">
            <v>aux formaleta lateral para anillos pilas</v>
          </cell>
        </row>
        <row r="2421">
          <cell r="D2421" t="str">
            <v>74F31</v>
          </cell>
          <cell r="E2421" t="str">
            <v>aux formaleta en madera para columnas en concreto a la vista</v>
          </cell>
        </row>
        <row r="2422">
          <cell r="D2422" t="str">
            <v>74O32</v>
          </cell>
          <cell r="E2422" t="str">
            <v>aux andamio metalico tijera tramo completo</v>
          </cell>
        </row>
        <row r="2423">
          <cell r="D2423" t="str">
            <v>74O33</v>
          </cell>
          <cell r="E2423" t="str">
            <v>aux andamios de carga - tramo h=1.50m</v>
          </cell>
        </row>
        <row r="2424">
          <cell r="D2424" t="str">
            <v>74O34</v>
          </cell>
          <cell r="E2424" t="str">
            <v>aux andamios de carga - tramo h=9.00m</v>
          </cell>
        </row>
        <row r="2425">
          <cell r="D2425" t="str">
            <v>75A71</v>
          </cell>
          <cell r="E2425" t="str">
            <v>aux malla electrosoldada d50</v>
          </cell>
        </row>
        <row r="2426">
          <cell r="D2426" t="str">
            <v>75A73</v>
          </cell>
          <cell r="E2426" t="str">
            <v>aux malla electrosoldada d84</v>
          </cell>
        </row>
        <row r="2427">
          <cell r="D2427" t="str">
            <v>75A75</v>
          </cell>
          <cell r="E2427" t="str">
            <v>aux malla electrosoldada d131</v>
          </cell>
        </row>
        <row r="2428">
          <cell r="D2428" t="str">
            <v>7A921</v>
          </cell>
          <cell r="E2428" t="str">
            <v>aux dotacion instalaciones provisionales</v>
          </cell>
        </row>
        <row r="2429">
          <cell r="D2429" t="str">
            <v>7D831</v>
          </cell>
          <cell r="E2429" t="str">
            <v>dovelas para muros e: 0.20</v>
          </cell>
        </row>
        <row r="2430">
          <cell r="D2430" t="str">
            <v>7D832</v>
          </cell>
          <cell r="E2430" t="str">
            <v>dovelas para muros e: 0.15</v>
          </cell>
        </row>
        <row r="2431">
          <cell r="D2431" t="str">
            <v>7EA11</v>
          </cell>
          <cell r="E2431" t="str">
            <v>aux materiales para muro en paneleria: tablayeso rh liviana 2c</v>
          </cell>
        </row>
        <row r="2432">
          <cell r="D2432" t="str">
            <v>7EA12</v>
          </cell>
          <cell r="E2432" t="str">
            <v>aux materiales para muro en paneleria: tablayeso + fibrocemento liviana 2c</v>
          </cell>
        </row>
        <row r="2433">
          <cell r="D2433" t="str">
            <v>7EA13</v>
          </cell>
          <cell r="E2433" t="str">
            <v>aux materiales para muro en paneleria: tablayeso rh + fibrocemento liviana 2c</v>
          </cell>
        </row>
        <row r="2434">
          <cell r="D2434" t="str">
            <v>7EA14</v>
          </cell>
          <cell r="E2434" t="str">
            <v>aux materiales para muro en paneleria: tablayeso rh liviana 1c</v>
          </cell>
        </row>
        <row r="2435">
          <cell r="D2435" t="str">
            <v>7EA16</v>
          </cell>
          <cell r="E2435" t="str">
            <v>aux materiales para muro en paneleria: fibrocemento liviana 2c</v>
          </cell>
        </row>
        <row r="2436">
          <cell r="D2436" t="str">
            <v>7EA17</v>
          </cell>
          <cell r="E2436" t="str">
            <v>aux materiales para muro en paneleria: fibrocemento liviana 1c</v>
          </cell>
        </row>
        <row r="2437">
          <cell r="D2437" t="str">
            <v>7EA18</v>
          </cell>
          <cell r="E2437" t="str">
            <v>aux materiales para muro en paneleria: tablayeso liviana 2c</v>
          </cell>
        </row>
        <row r="2438">
          <cell r="D2438" t="str">
            <v>7EA19</v>
          </cell>
          <cell r="E2438" t="str">
            <v>aux materiales para muro en paneleria: tablayeso liviana 1c</v>
          </cell>
        </row>
        <row r="2439">
          <cell r="D2439" t="str">
            <v>7F661</v>
          </cell>
          <cell r="E2439" t="str">
            <v>aux materiales para cielo en tablayeso</v>
          </cell>
        </row>
        <row r="2440">
          <cell r="D2440" t="str">
            <v>7MBN5</v>
          </cell>
          <cell r="E2440" t="str">
            <v>aux muro bloque no. 5</v>
          </cell>
        </row>
        <row r="2441">
          <cell r="D2441" t="str">
            <v>7O311</v>
          </cell>
          <cell r="E2441" t="str">
            <v>aux abonos, fertilizantes, reguladores de humedad, micorrizas</v>
          </cell>
        </row>
        <row r="2442">
          <cell r="D2442" t="str">
            <v>7O312</v>
          </cell>
          <cell r="E2442" t="str">
            <v>aux transportes especies vegetales, residuos e insumos</v>
          </cell>
        </row>
        <row r="2443">
          <cell r="D2443" t="str">
            <v>7O313</v>
          </cell>
          <cell r="E2443" t="str">
            <v>aux excavacion, siembra y asesoria tecnica</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1">
          <cell r="E1">
            <v>866130091.93409562</v>
          </cell>
        </row>
      </sheetData>
      <sheetData sheetId="17"/>
      <sheetData sheetId="18"/>
      <sheetData sheetId="19">
        <row r="1">
          <cell r="D1" t="str">
            <v>CODIGO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
          <cell r="E1">
            <v>866130091.93409562</v>
          </cell>
        </row>
      </sheetData>
      <sheetData sheetId="60"/>
      <sheetData sheetId="61"/>
      <sheetData sheetId="62">
        <row r="1">
          <cell r="D1" t="str">
            <v>CODIGO</v>
          </cell>
        </row>
      </sheetData>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PRECIOS UNITARIOS"/>
      <sheetName val="FORMULAR. DE PREC. UNIT B11_P1"/>
      <sheetName val="FORMULAR. DE PREC. UNIT B12_P1"/>
      <sheetName val="MATERIALES Y RECURSOS"/>
      <sheetName val="A25.1.0"/>
      <sheetName val="A25.2.0"/>
      <sheetName val="A25.3.0"/>
      <sheetName val="A25.4.0"/>
      <sheetName val="A25.5.0"/>
      <sheetName val="A25.6.0"/>
      <sheetName val="A26.1.0"/>
      <sheetName val="A26.2.0"/>
      <sheetName val="A26.3.0"/>
      <sheetName val="A26.4.0"/>
      <sheetName val="A26.5.0"/>
      <sheetName val="A26.6.0"/>
      <sheetName val="A26.7.0"/>
      <sheetName val="A26.8.0"/>
      <sheetName val="A26.9.0"/>
      <sheetName val="A26.10.0"/>
      <sheetName val="A26.11.0"/>
      <sheetName val="A26.12.0"/>
      <sheetName val="A26.13.0"/>
      <sheetName val="A26.14.0"/>
      <sheetName val="A26.15.0"/>
      <sheetName val="A26.16.0"/>
      <sheetName val="A27.1.0"/>
      <sheetName val="A27.2.0"/>
      <sheetName val="A27.3.0"/>
      <sheetName val="A27.4.0"/>
      <sheetName val="A27.5.0"/>
      <sheetName val="A27.6.0"/>
      <sheetName val="A27.7.0"/>
      <sheetName val="A27.8.0"/>
      <sheetName val="A27.9.0"/>
      <sheetName val="A27.10.0"/>
      <sheetName val="A27.11.0"/>
      <sheetName val="A27.12.0"/>
      <sheetName val="A27.13.0"/>
      <sheetName val="A28.1.0"/>
      <sheetName val="A28.2.0"/>
      <sheetName val="A29.1.0"/>
      <sheetName val="A29.2.0"/>
      <sheetName val="A29.3.0"/>
      <sheetName val="A29.4.0"/>
      <sheetName val="Consolidado B11"/>
      <sheetName val="5,19"/>
      <sheetName val="1,04 (2)"/>
      <sheetName val="apu pase muro"/>
      <sheetName val="4,11"/>
      <sheetName val="1,10 (2)"/>
      <sheetName val="5,9 (2)"/>
      <sheetName val="5,2 (2)"/>
    </sheetNames>
    <sheetDataSet>
      <sheetData sheetId="0"/>
      <sheetData sheetId="1"/>
      <sheetData sheetId="2"/>
      <sheetData sheetId="3">
        <row r="5">
          <cell r="B5" t="str">
            <v>Accesorios prefabricados para canaleta 12x5cm (Curvas, TEE, Derivaciones, etc)</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BASES"/>
    </sheetNames>
    <sheetDataSet>
      <sheetData sheetId="0">
        <row r="60">
          <cell r="F60">
            <v>80591.125</v>
          </cell>
        </row>
        <row r="81">
          <cell r="C81">
            <v>1030017.2290000001</v>
          </cell>
        </row>
      </sheetData>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2,01"/>
      <sheetName val="2,02"/>
      <sheetName val="2,03"/>
      <sheetName val="2,04"/>
      <sheetName val="2,05"/>
      <sheetName val="2,06"/>
      <sheetName val="2,07"/>
      <sheetName val="2,08"/>
      <sheetName val="2,09"/>
      <sheetName val="2,10"/>
      <sheetName val="2,11"/>
      <sheetName val="3,01"/>
      <sheetName val="3,02"/>
      <sheetName val="3,03"/>
      <sheetName val="3,04"/>
      <sheetName val="3,05"/>
      <sheetName val="3,06"/>
      <sheetName val="3,07"/>
      <sheetName val="3,08"/>
      <sheetName val="3,09"/>
      <sheetName val="4,01"/>
      <sheetName val="4,02"/>
      <sheetName val="4,03"/>
      <sheetName val="4,04"/>
      <sheetName val="4,05"/>
      <sheetName val="5,01"/>
      <sheetName val="5,06"/>
      <sheetName val="5,07"/>
      <sheetName val="5,08"/>
    </sheetNames>
    <sheetDataSet>
      <sheetData sheetId="0"/>
      <sheetData sheetId="1">
        <row r="598">
          <cell r="B598" t="str">
            <v>Camioneta</v>
          </cell>
          <cell r="C598" t="str">
            <v>día</v>
          </cell>
          <cell r="D598">
            <v>175000</v>
          </cell>
          <cell r="E598">
            <v>750</v>
          </cell>
          <cell r="F598">
            <v>233</v>
          </cell>
        </row>
        <row r="599">
          <cell r="B599" t="str">
            <v>Camión 3.5T</v>
          </cell>
          <cell r="C599" t="str">
            <v>día</v>
          </cell>
          <cell r="D599">
            <v>200000</v>
          </cell>
          <cell r="E599">
            <v>3000</v>
          </cell>
          <cell r="F599">
            <v>67</v>
          </cell>
        </row>
        <row r="600">
          <cell r="B600" t="str">
            <v>Grua</v>
          </cell>
          <cell r="C600" t="str">
            <v>día</v>
          </cell>
          <cell r="D600">
            <v>900000</v>
          </cell>
          <cell r="E600">
            <v>0</v>
          </cell>
          <cell r="F600">
            <v>0</v>
          </cell>
        </row>
        <row r="665">
          <cell r="F665" t="str">
            <v>Herramienta Internas</v>
          </cell>
          <cell r="G665">
            <v>22750</v>
          </cell>
        </row>
        <row r="666">
          <cell r="F666" t="str">
            <v>Herramienta Redes</v>
          </cell>
          <cell r="G666">
            <v>42000</v>
          </cell>
        </row>
        <row r="667">
          <cell r="F667" t="str">
            <v>Grua</v>
          </cell>
          <cell r="G667">
            <v>800000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2 (3)"/>
      <sheetName val="5,2 (2)"/>
      <sheetName val="5,2"/>
      <sheetName val="Hoja2"/>
      <sheetName val="5,1"/>
      <sheetName val="4,17"/>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1">
          <cell r="B11" t="str">
            <v>Interruptor automático (breaker) monopolar enchufable 1x40,1x50 A, Icc&gt;10 kA, 220 V. Incluye cintas y anillos de marcación</v>
          </cell>
        </row>
      </sheetData>
      <sheetData sheetId="33">
        <row r="5">
          <cell r="B5" t="str">
            <v>Accesorios prefabricados para canaleta 12x5cm (Curvas, TEE, Derivaciones, etc)</v>
          </cell>
        </row>
        <row r="624">
          <cell r="F624" t="str">
            <v>Herramienta Internas</v>
          </cell>
          <cell r="G624">
            <v>22750</v>
          </cell>
        </row>
        <row r="625">
          <cell r="F625" t="str">
            <v>Herramienta Redes</v>
          </cell>
          <cell r="G625">
            <v>42000</v>
          </cell>
        </row>
        <row r="626">
          <cell r="F626" t="str">
            <v>Grua</v>
          </cell>
          <cell r="G626">
            <v>800000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O55"/>
  <sheetViews>
    <sheetView topLeftCell="A52" zoomScale="85" zoomScaleNormal="85" zoomScaleSheetLayoutView="90" workbookViewId="0">
      <selection activeCell="D30" sqref="D30"/>
    </sheetView>
  </sheetViews>
  <sheetFormatPr baseColWidth="10" defaultColWidth="11.42578125" defaultRowHeight="12.75" x14ac:dyDescent="0.2"/>
  <cols>
    <col min="1" max="1" width="11.42578125" style="13"/>
    <col min="2" max="2" width="10.140625" style="8" customWidth="1"/>
    <col min="3" max="3" width="46.5703125" style="8" customWidth="1"/>
    <col min="4" max="4" width="17.42578125" style="8" customWidth="1"/>
    <col min="5" max="5" width="25.85546875" style="8" customWidth="1"/>
    <col min="6" max="6" width="33.42578125" style="8" customWidth="1"/>
    <col min="7" max="7" width="26.7109375" style="8" customWidth="1"/>
    <col min="8" max="8" width="11.42578125" style="13"/>
    <col min="9" max="9" width="16.140625" style="13" bestFit="1" customWidth="1"/>
    <col min="10" max="10" width="17" style="13" customWidth="1"/>
    <col min="11" max="16384" width="11.42578125" style="13"/>
  </cols>
  <sheetData>
    <row r="1" spans="2:8" s="10" customFormat="1" ht="15.75" x14ac:dyDescent="0.25">
      <c r="B1" s="6" t="s">
        <v>1</v>
      </c>
      <c r="C1" s="7">
        <v>2023</v>
      </c>
      <c r="D1" s="8"/>
      <c r="E1" s="8"/>
      <c r="F1" s="9" t="s">
        <v>2</v>
      </c>
      <c r="G1" s="143">
        <v>0</v>
      </c>
    </row>
    <row r="2" spans="2:8" s="10" customFormat="1" ht="15.75" x14ac:dyDescent="0.25">
      <c r="B2" s="8"/>
      <c r="C2" s="8"/>
      <c r="D2" s="8"/>
      <c r="E2" s="8"/>
      <c r="F2" s="6" t="s">
        <v>3</v>
      </c>
      <c r="G2" s="143">
        <v>0</v>
      </c>
    </row>
    <row r="3" spans="2:8" ht="15.75" x14ac:dyDescent="0.2">
      <c r="F3" s="11"/>
      <c r="G3" s="12"/>
    </row>
    <row r="4" spans="2:8" s="10" customFormat="1" ht="13.5" thickBot="1" x14ac:dyDescent="0.3">
      <c r="B4" s="8"/>
      <c r="C4" s="8"/>
      <c r="D4" s="8"/>
      <c r="E4" s="8"/>
      <c r="F4" s="8"/>
      <c r="G4" s="8"/>
    </row>
    <row r="5" spans="2:8" s="10" customFormat="1" ht="65.25" customHeight="1" thickTop="1" thickBot="1" x14ac:dyDescent="0.3">
      <c r="B5" s="14"/>
      <c r="C5" s="205" t="s">
        <v>4</v>
      </c>
      <c r="D5" s="206"/>
      <c r="E5" s="206"/>
      <c r="F5" s="207"/>
      <c r="G5" s="71"/>
      <c r="H5" s="114"/>
    </row>
    <row r="6" spans="2:8" ht="17.25" customHeight="1" thickTop="1" thickBot="1" x14ac:dyDescent="0.25">
      <c r="B6" s="208" t="s">
        <v>5</v>
      </c>
      <c r="C6" s="209"/>
      <c r="D6" s="209"/>
      <c r="E6" s="209"/>
      <c r="F6" s="210"/>
    </row>
    <row r="7" spans="2:8" ht="16.5" thickTop="1" x14ac:dyDescent="0.2">
      <c r="B7" s="201"/>
      <c r="C7" s="202"/>
      <c r="D7" s="15"/>
      <c r="E7" s="15"/>
      <c r="F7" s="16"/>
    </row>
    <row r="8" spans="2:8" ht="15.75" x14ac:dyDescent="0.2">
      <c r="B8" s="193" t="s">
        <v>6</v>
      </c>
      <c r="C8" s="194"/>
      <c r="D8" s="17">
        <f>3*$G$1</f>
        <v>0</v>
      </c>
      <c r="E8" s="18"/>
      <c r="F8" s="19"/>
    </row>
    <row r="9" spans="2:8" ht="15.75" x14ac:dyDescent="0.2">
      <c r="B9" s="191" t="s">
        <v>7</v>
      </c>
      <c r="C9" s="192"/>
      <c r="D9" s="20">
        <f>D8*12</f>
        <v>0</v>
      </c>
      <c r="E9" s="21"/>
      <c r="F9" s="22"/>
    </row>
    <row r="10" spans="2:8" ht="15.75" x14ac:dyDescent="0.2">
      <c r="B10" s="193" t="s">
        <v>3</v>
      </c>
      <c r="C10" s="194"/>
      <c r="D10" s="17">
        <f>+IF(D8&lt;=$G$1*2,$G$2,0)</f>
        <v>0</v>
      </c>
      <c r="E10" s="18"/>
      <c r="F10" s="19"/>
    </row>
    <row r="11" spans="2:8" ht="16.5" thickBot="1" x14ac:dyDescent="0.25">
      <c r="B11" s="189" t="s">
        <v>8</v>
      </c>
      <c r="C11" s="190"/>
      <c r="D11" s="23">
        <f>D10*12</f>
        <v>0</v>
      </c>
      <c r="E11" s="168" t="e">
        <f>D11/D9</f>
        <v>#DIV/0!</v>
      </c>
      <c r="F11" s="24"/>
    </row>
    <row r="12" spans="2:8" ht="17.25" thickTop="1" thickBot="1" x14ac:dyDescent="0.25">
      <c r="B12" s="199" t="s">
        <v>9</v>
      </c>
      <c r="C12" s="200"/>
      <c r="D12" s="25" t="s">
        <v>10</v>
      </c>
      <c r="E12" s="26" t="s">
        <v>11</v>
      </c>
      <c r="F12" s="27" t="s">
        <v>12</v>
      </c>
    </row>
    <row r="13" spans="2:8" ht="17.25" thickTop="1" thickBot="1" x14ac:dyDescent="0.25">
      <c r="B13" s="201" t="s">
        <v>13</v>
      </c>
      <c r="C13" s="202"/>
      <c r="D13" s="28">
        <f>D8+D10</f>
        <v>0</v>
      </c>
      <c r="E13" s="169">
        <v>0</v>
      </c>
      <c r="F13" s="29">
        <f>D13*E13</f>
        <v>0</v>
      </c>
    </row>
    <row r="14" spans="2:8" ht="17.25" thickTop="1" thickBot="1" x14ac:dyDescent="0.25">
      <c r="B14" s="191" t="s">
        <v>14</v>
      </c>
      <c r="C14" s="192"/>
      <c r="D14" s="20">
        <f>(D8+D10)</f>
        <v>0</v>
      </c>
      <c r="E14" s="169">
        <v>0</v>
      </c>
      <c r="F14" s="30">
        <f>(D14*E14)</f>
        <v>0</v>
      </c>
    </row>
    <row r="15" spans="2:8" ht="17.25" thickTop="1" thickBot="1" x14ac:dyDescent="0.25">
      <c r="B15" s="193" t="s">
        <v>15</v>
      </c>
      <c r="C15" s="194"/>
      <c r="D15" s="17">
        <f>D8</f>
        <v>0</v>
      </c>
      <c r="E15" s="169">
        <v>0</v>
      </c>
      <c r="F15" s="31">
        <f>D15*E15</f>
        <v>0</v>
      </c>
    </row>
    <row r="16" spans="2:8" ht="17.25" thickTop="1" thickBot="1" x14ac:dyDescent="0.25">
      <c r="B16" s="189" t="s">
        <v>16</v>
      </c>
      <c r="C16" s="190"/>
      <c r="D16" s="23">
        <f>D10+D8</f>
        <v>0</v>
      </c>
      <c r="E16" s="169">
        <v>0</v>
      </c>
      <c r="F16" s="32">
        <f>(D16*E16)</f>
        <v>0</v>
      </c>
    </row>
    <row r="17" spans="2:15" ht="17.25" thickTop="1" thickBot="1" x14ac:dyDescent="0.25">
      <c r="B17" s="199" t="s">
        <v>17</v>
      </c>
      <c r="C17" s="200"/>
      <c r="D17" s="33"/>
      <c r="E17" s="34"/>
      <c r="F17" s="35"/>
    </row>
    <row r="18" spans="2:15" ht="16.5" thickTop="1" x14ac:dyDescent="0.2">
      <c r="B18" s="201" t="s">
        <v>18</v>
      </c>
      <c r="C18" s="202"/>
      <c r="D18" s="28">
        <f>D8</f>
        <v>0</v>
      </c>
      <c r="E18" s="170">
        <v>0</v>
      </c>
      <c r="F18" s="29">
        <f>D9*E18</f>
        <v>0</v>
      </c>
    </row>
    <row r="19" spans="2:15" ht="15.75" x14ac:dyDescent="0.2">
      <c r="B19" s="191" t="s">
        <v>19</v>
      </c>
      <c r="C19" s="192"/>
      <c r="D19" s="20">
        <f>D8</f>
        <v>0</v>
      </c>
      <c r="E19" s="168">
        <v>0</v>
      </c>
      <c r="F19" s="30">
        <f>D9*E19</f>
        <v>0</v>
      </c>
    </row>
    <row r="20" spans="2:15" ht="16.5" thickBot="1" x14ac:dyDescent="0.25">
      <c r="B20" s="211" t="s">
        <v>20</v>
      </c>
      <c r="C20" s="212"/>
      <c r="D20" s="36">
        <f>D8</f>
        <v>0</v>
      </c>
      <c r="E20" s="171">
        <v>0</v>
      </c>
      <c r="F20" s="37">
        <f>D9*E20</f>
        <v>0</v>
      </c>
    </row>
    <row r="21" spans="2:15" ht="17.25" thickTop="1" thickBot="1" x14ac:dyDescent="0.25">
      <c r="B21" s="199" t="s">
        <v>21</v>
      </c>
      <c r="C21" s="200"/>
      <c r="D21" s="38"/>
      <c r="E21" s="39"/>
      <c r="F21" s="40"/>
    </row>
    <row r="22" spans="2:15" ht="16.5" thickTop="1" x14ac:dyDescent="0.2">
      <c r="B22" s="201" t="s">
        <v>22</v>
      </c>
      <c r="C22" s="202"/>
      <c r="D22" s="28">
        <f>D8</f>
        <v>0</v>
      </c>
      <c r="E22" s="170">
        <v>0</v>
      </c>
      <c r="F22" s="29">
        <f>(D22*E22)</f>
        <v>0</v>
      </c>
      <c r="M22" s="60"/>
      <c r="N22" s="60"/>
      <c r="O22" s="60"/>
    </row>
    <row r="23" spans="2:15" ht="15.75" x14ac:dyDescent="0.2">
      <c r="B23" s="191" t="s">
        <v>23</v>
      </c>
      <c r="C23" s="192"/>
      <c r="D23" s="20">
        <f>D8</f>
        <v>0</v>
      </c>
      <c r="E23" s="168">
        <v>0</v>
      </c>
      <c r="F23" s="30">
        <f>(D23*E23)</f>
        <v>0</v>
      </c>
      <c r="M23" s="60"/>
      <c r="N23" s="60"/>
      <c r="O23" s="60"/>
    </row>
    <row r="24" spans="2:15" ht="15.75" x14ac:dyDescent="0.2">
      <c r="B24" s="193" t="s">
        <v>24</v>
      </c>
      <c r="C24" s="194"/>
      <c r="D24" s="17">
        <f>D8</f>
        <v>0</v>
      </c>
      <c r="E24" s="168">
        <v>0</v>
      </c>
      <c r="F24" s="31">
        <f>(D24*E24)</f>
        <v>0</v>
      </c>
      <c r="M24" s="60"/>
      <c r="N24" s="60"/>
      <c r="O24" s="60"/>
    </row>
    <row r="25" spans="2:15" ht="16.5" thickBot="1" x14ac:dyDescent="0.3">
      <c r="B25" s="195" t="s">
        <v>25</v>
      </c>
      <c r="C25" s="196"/>
      <c r="D25" s="41">
        <f>+D8</f>
        <v>0</v>
      </c>
      <c r="E25" s="172" t="e">
        <f>IF(D8&lt;=$G$1*2,((($G$1/3)/12)/D25),0)</f>
        <v>#DIV/0!</v>
      </c>
      <c r="F25" s="42" t="e">
        <f>IF(D8&lt;=$G$1*2,$G$1*E25,0)</f>
        <v>#DIV/0!</v>
      </c>
      <c r="M25" s="60"/>
    </row>
    <row r="26" spans="2:15" ht="16.5" thickBot="1" x14ac:dyDescent="0.25">
      <c r="B26" s="197"/>
      <c r="C26" s="198"/>
      <c r="D26" s="43"/>
      <c r="E26" s="44"/>
      <c r="F26" s="45"/>
      <c r="M26" s="61"/>
    </row>
    <row r="27" spans="2:15" ht="22.5" customHeight="1" thickTop="1" thickBot="1" x14ac:dyDescent="0.25">
      <c r="B27" s="187" t="str">
        <f>B6</f>
        <v>Tecnólogo tipo 2 civiles o afines - 3 SMMLV</v>
      </c>
      <c r="C27" s="188"/>
      <c r="D27" s="72">
        <f>D8</f>
        <v>0</v>
      </c>
      <c r="E27" s="73" t="e">
        <f>E13+E14+E15+E16+E18+E19+E20+E22+E23+E24+E25</f>
        <v>#DIV/0!</v>
      </c>
      <c r="F27" s="74" t="e">
        <f>F13+F14+F15+F16+F18+F19+F20+F22+F24+F23+F25</f>
        <v>#DIV/0!</v>
      </c>
      <c r="M27" s="60"/>
    </row>
    <row r="28" spans="2:15" ht="16.5" thickTop="1" x14ac:dyDescent="0.2">
      <c r="B28" s="47"/>
      <c r="C28" s="48"/>
      <c r="D28" s="49"/>
      <c r="E28" s="50"/>
      <c r="F28" s="51"/>
    </row>
    <row r="29" spans="2:15" ht="15.75" x14ac:dyDescent="0.2">
      <c r="B29" s="47"/>
      <c r="C29" s="48"/>
      <c r="D29" s="49"/>
      <c r="E29" s="50"/>
      <c r="F29" s="51"/>
    </row>
    <row r="30" spans="2:15" ht="15.75" x14ac:dyDescent="0.2">
      <c r="B30" s="47"/>
      <c r="C30" s="48"/>
      <c r="D30" s="49" t="s">
        <v>40</v>
      </c>
      <c r="E30" s="50"/>
      <c r="F30" s="51"/>
    </row>
    <row r="31" spans="2:15" ht="13.5" thickBot="1" x14ac:dyDescent="0.25"/>
    <row r="32" spans="2:15" ht="84" customHeight="1" thickTop="1" thickBot="1" x14ac:dyDescent="0.25">
      <c r="B32" s="14"/>
      <c r="C32" s="205" t="s">
        <v>4</v>
      </c>
      <c r="D32" s="206"/>
      <c r="E32" s="206"/>
      <c r="F32" s="207"/>
      <c r="G32" s="71"/>
      <c r="H32" s="114"/>
    </row>
    <row r="33" spans="2:6" ht="17.25" thickTop="1" thickBot="1" x14ac:dyDescent="0.25">
      <c r="B33" s="208" t="s">
        <v>31</v>
      </c>
      <c r="C33" s="209"/>
      <c r="D33" s="209"/>
      <c r="E33" s="209"/>
      <c r="F33" s="210"/>
    </row>
    <row r="34" spans="2:6" ht="16.5" thickTop="1" x14ac:dyDescent="0.2">
      <c r="B34" s="213"/>
      <c r="C34" s="214"/>
      <c r="D34" s="15"/>
      <c r="E34" s="15"/>
      <c r="F34" s="16"/>
    </row>
    <row r="35" spans="2:6" ht="15.75" x14ac:dyDescent="0.2">
      <c r="B35" s="215" t="s">
        <v>6</v>
      </c>
      <c r="C35" s="216"/>
      <c r="D35" s="17">
        <f>2.5*$G$1</f>
        <v>0</v>
      </c>
      <c r="E35" s="18"/>
      <c r="F35" s="19"/>
    </row>
    <row r="36" spans="2:6" ht="15.75" x14ac:dyDescent="0.2">
      <c r="B36" s="217" t="s">
        <v>7</v>
      </c>
      <c r="C36" s="218"/>
      <c r="D36" s="20">
        <f>D35*12</f>
        <v>0</v>
      </c>
      <c r="E36" s="21"/>
      <c r="F36" s="22"/>
    </row>
    <row r="37" spans="2:6" ht="15.75" x14ac:dyDescent="0.2">
      <c r="B37" s="215" t="s">
        <v>3</v>
      </c>
      <c r="C37" s="216"/>
      <c r="D37" s="17">
        <v>0</v>
      </c>
      <c r="E37" s="18"/>
      <c r="F37" s="19"/>
    </row>
    <row r="38" spans="2:6" ht="16.5" thickBot="1" x14ac:dyDescent="0.25">
      <c r="B38" s="203" t="s">
        <v>8</v>
      </c>
      <c r="C38" s="204"/>
      <c r="D38" s="23">
        <f>D37*12</f>
        <v>0</v>
      </c>
      <c r="E38" s="168" t="e">
        <f>D38/D36</f>
        <v>#DIV/0!</v>
      </c>
      <c r="F38" s="24"/>
    </row>
    <row r="39" spans="2:6" ht="17.25" thickTop="1" thickBot="1" x14ac:dyDescent="0.25">
      <c r="B39" s="199" t="s">
        <v>9</v>
      </c>
      <c r="C39" s="219"/>
      <c r="D39" s="25" t="s">
        <v>10</v>
      </c>
      <c r="E39" s="26" t="s">
        <v>11</v>
      </c>
      <c r="F39" s="27" t="s">
        <v>12</v>
      </c>
    </row>
    <row r="40" spans="2:6" ht="16.5" thickTop="1" x14ac:dyDescent="0.2">
      <c r="B40" s="213" t="s">
        <v>13</v>
      </c>
      <c r="C40" s="214"/>
      <c r="D40" s="28">
        <f>D35+D37</f>
        <v>0</v>
      </c>
      <c r="E40" s="169">
        <v>0</v>
      </c>
      <c r="F40" s="29">
        <f>D40*E40</f>
        <v>0</v>
      </c>
    </row>
    <row r="41" spans="2:6" ht="15.75" x14ac:dyDescent="0.2">
      <c r="B41" s="217" t="s">
        <v>14</v>
      </c>
      <c r="C41" s="218"/>
      <c r="D41" s="20">
        <f>(D35+D37)</f>
        <v>0</v>
      </c>
      <c r="E41" s="168">
        <v>0</v>
      </c>
      <c r="F41" s="30">
        <f>(D41*E41)</f>
        <v>0</v>
      </c>
    </row>
    <row r="42" spans="2:6" ht="15.75" x14ac:dyDescent="0.2">
      <c r="B42" s="215" t="s">
        <v>15</v>
      </c>
      <c r="C42" s="216"/>
      <c r="D42" s="17">
        <f>D35</f>
        <v>0</v>
      </c>
      <c r="E42" s="168">
        <v>0</v>
      </c>
      <c r="F42" s="31">
        <f>D42*E42</f>
        <v>0</v>
      </c>
    </row>
    <row r="43" spans="2:6" ht="16.5" thickBot="1" x14ac:dyDescent="0.25">
      <c r="B43" s="203" t="s">
        <v>16</v>
      </c>
      <c r="C43" s="204"/>
      <c r="D43" s="23">
        <f>D37+D35</f>
        <v>0</v>
      </c>
      <c r="E43" s="171">
        <v>0</v>
      </c>
      <c r="F43" s="32">
        <f>(D43*E43)</f>
        <v>0</v>
      </c>
    </row>
    <row r="44" spans="2:6" ht="17.25" thickTop="1" thickBot="1" x14ac:dyDescent="0.25">
      <c r="B44" s="199" t="s">
        <v>17</v>
      </c>
      <c r="C44" s="219"/>
      <c r="D44" s="33"/>
      <c r="E44" s="34"/>
      <c r="F44" s="35"/>
    </row>
    <row r="45" spans="2:6" ht="16.5" thickTop="1" x14ac:dyDescent="0.2">
      <c r="B45" s="213" t="s">
        <v>18</v>
      </c>
      <c r="C45" s="214"/>
      <c r="D45" s="28">
        <f>D35</f>
        <v>0</v>
      </c>
      <c r="E45" s="170">
        <v>0</v>
      </c>
      <c r="F45" s="29">
        <f>D36*E45</f>
        <v>0</v>
      </c>
    </row>
    <row r="46" spans="2:6" ht="15.75" x14ac:dyDescent="0.2">
      <c r="B46" s="217" t="s">
        <v>19</v>
      </c>
      <c r="C46" s="218"/>
      <c r="D46" s="20">
        <f>D35</f>
        <v>0</v>
      </c>
      <c r="E46" s="168">
        <v>0</v>
      </c>
      <c r="F46" s="30">
        <f>D36*E46</f>
        <v>0</v>
      </c>
    </row>
    <row r="47" spans="2:6" ht="16.5" thickBot="1" x14ac:dyDescent="0.25">
      <c r="B47" s="220" t="s">
        <v>20</v>
      </c>
      <c r="C47" s="221"/>
      <c r="D47" s="36">
        <f>D35</f>
        <v>0</v>
      </c>
      <c r="E47" s="171">
        <v>0</v>
      </c>
      <c r="F47" s="37">
        <f>D36*E47</f>
        <v>0</v>
      </c>
    </row>
    <row r="48" spans="2:6" ht="17.25" thickTop="1" thickBot="1" x14ac:dyDescent="0.25">
      <c r="B48" s="199" t="s">
        <v>21</v>
      </c>
      <c r="C48" s="219"/>
      <c r="D48" s="38"/>
      <c r="E48" s="39"/>
      <c r="F48" s="40"/>
    </row>
    <row r="49" spans="2:6" ht="16.5" thickTop="1" x14ac:dyDescent="0.2">
      <c r="B49" s="213" t="s">
        <v>22</v>
      </c>
      <c r="C49" s="214"/>
      <c r="D49" s="28">
        <f>D35</f>
        <v>0</v>
      </c>
      <c r="E49" s="170">
        <v>0</v>
      </c>
      <c r="F49" s="29">
        <f>(D49*E49)</f>
        <v>0</v>
      </c>
    </row>
    <row r="50" spans="2:6" ht="15.75" x14ac:dyDescent="0.2">
      <c r="B50" s="217" t="s">
        <v>23</v>
      </c>
      <c r="C50" s="218"/>
      <c r="D50" s="20">
        <f>D35</f>
        <v>0</v>
      </c>
      <c r="E50" s="168">
        <v>0</v>
      </c>
      <c r="F50" s="30">
        <f>(D50*E50)</f>
        <v>0</v>
      </c>
    </row>
    <row r="51" spans="2:6" ht="15.75" x14ac:dyDescent="0.2">
      <c r="B51" s="215" t="s">
        <v>24</v>
      </c>
      <c r="C51" s="216"/>
      <c r="D51" s="17">
        <f>D35</f>
        <v>0</v>
      </c>
      <c r="E51" s="168">
        <v>0</v>
      </c>
      <c r="F51" s="31">
        <f>(D51*E51)</f>
        <v>0</v>
      </c>
    </row>
    <row r="52" spans="2:6" ht="16.5" thickBot="1" x14ac:dyDescent="0.3">
      <c r="B52" s="222" t="s">
        <v>25</v>
      </c>
      <c r="C52" s="223"/>
      <c r="D52" s="41">
        <f>+D35</f>
        <v>0</v>
      </c>
      <c r="E52" s="172" t="e">
        <f>IF(D35&lt;=$G$1*2,((($G$1/3)/12)/D52),0)</f>
        <v>#DIV/0!</v>
      </c>
      <c r="F52" s="42" t="e">
        <f>IF(D35&lt;=$G$1*2,$G$1*E52,0)</f>
        <v>#DIV/0!</v>
      </c>
    </row>
    <row r="53" spans="2:6" ht="16.5" thickBot="1" x14ac:dyDescent="0.25">
      <c r="B53" s="224"/>
      <c r="C53" s="225"/>
      <c r="D53" s="43"/>
      <c r="E53" s="44"/>
      <c r="F53" s="45"/>
    </row>
    <row r="54" spans="2:6" ht="42.75" customHeight="1" thickTop="1" thickBot="1" x14ac:dyDescent="0.25">
      <c r="B54" s="226" t="str">
        <f>B33</f>
        <v>Tecnólogo tipo 1 seguridad e higiene ocupacional o afines - 2,5 SMMLV</v>
      </c>
      <c r="C54" s="227"/>
      <c r="D54" s="72">
        <f>D35</f>
        <v>0</v>
      </c>
      <c r="E54" s="73" t="e">
        <f>E40+E41+E42+E43+E45+E46+E47+E49+E50+E51+E52</f>
        <v>#DIV/0!</v>
      </c>
      <c r="F54" s="74" t="e">
        <f>F40+F41+F42+F43+F45+F46+F47+F49+F51+F50+F52</f>
        <v>#DIV/0!</v>
      </c>
    </row>
    <row r="55" spans="2:6" ht="13.5" thickTop="1" x14ac:dyDescent="0.2"/>
  </sheetData>
  <mergeCells count="46">
    <mergeCell ref="B51:C51"/>
    <mergeCell ref="B52:C52"/>
    <mergeCell ref="B53:C53"/>
    <mergeCell ref="B54:C5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 ref="B38:C38"/>
    <mergeCell ref="C32:F32"/>
    <mergeCell ref="C5:F5"/>
    <mergeCell ref="B6:F6"/>
    <mergeCell ref="B7:C7"/>
    <mergeCell ref="B8:C8"/>
    <mergeCell ref="B9:C9"/>
    <mergeCell ref="B10:C10"/>
    <mergeCell ref="B17:C17"/>
    <mergeCell ref="B18:C18"/>
    <mergeCell ref="B19:C19"/>
    <mergeCell ref="B20:C20"/>
    <mergeCell ref="B21:C21"/>
    <mergeCell ref="B22:C22"/>
    <mergeCell ref="B33:F33"/>
    <mergeCell ref="B34:C34"/>
    <mergeCell ref="B11:C11"/>
    <mergeCell ref="B12:C12"/>
    <mergeCell ref="B13:C13"/>
    <mergeCell ref="B14:C14"/>
    <mergeCell ref="B15:C15"/>
    <mergeCell ref="B27:C27"/>
    <mergeCell ref="B16:C16"/>
    <mergeCell ref="B23:C23"/>
    <mergeCell ref="B24:C24"/>
    <mergeCell ref="B25:C25"/>
    <mergeCell ref="B26:C26"/>
  </mergeCells>
  <pageMargins left="0.7" right="0.7" top="0.75" bottom="0.75" header="0.3" footer="0.3"/>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60"/>
  <sheetViews>
    <sheetView showGridLines="0" topLeftCell="A40" zoomScale="85" zoomScaleNormal="85" zoomScaleSheetLayoutView="90" zoomScalePageLayoutView="90" workbookViewId="0">
      <selection activeCell="C68" sqref="C68"/>
    </sheetView>
  </sheetViews>
  <sheetFormatPr baseColWidth="10" defaultColWidth="11.42578125" defaultRowHeight="12.75" x14ac:dyDescent="0.25"/>
  <cols>
    <col min="1" max="1" width="11.42578125" style="10"/>
    <col min="2" max="2" width="10.140625" style="8" customWidth="1"/>
    <col min="3" max="3" width="66.85546875" style="8" customWidth="1"/>
    <col min="4" max="4" width="17.42578125" style="8" customWidth="1"/>
    <col min="5" max="5" width="29.5703125" style="8" customWidth="1"/>
    <col min="6" max="6" width="25.85546875" style="8" customWidth="1"/>
    <col min="7" max="7" width="22.85546875" style="8" customWidth="1"/>
    <col min="8" max="8" width="20.85546875" style="10" customWidth="1"/>
    <col min="9" max="9" width="11.7109375" style="10" bestFit="1" customWidth="1"/>
    <col min="10" max="10" width="16.140625" style="10" customWidth="1"/>
    <col min="11" max="16384" width="11.42578125" style="10"/>
  </cols>
  <sheetData>
    <row r="1" spans="2:9" ht="15.75" x14ac:dyDescent="0.25">
      <c r="B1" s="6" t="s">
        <v>1</v>
      </c>
      <c r="C1" s="75">
        <v>2023</v>
      </c>
      <c r="E1" s="9" t="s">
        <v>2</v>
      </c>
      <c r="F1" s="143">
        <v>0</v>
      </c>
      <c r="G1" s="10"/>
    </row>
    <row r="2" spans="2:9" ht="15.75" x14ac:dyDescent="0.25">
      <c r="E2" s="6" t="s">
        <v>3</v>
      </c>
      <c r="F2" s="143">
        <v>0</v>
      </c>
      <c r="G2" s="10"/>
    </row>
    <row r="3" spans="2:9" ht="16.5" thickBot="1" x14ac:dyDescent="0.3">
      <c r="F3" s="11"/>
      <c r="G3" s="10"/>
    </row>
    <row r="4" spans="2:9" ht="66" customHeight="1" thickTop="1" thickBot="1" x14ac:dyDescent="0.3">
      <c r="B4" s="76"/>
      <c r="C4" s="236" t="s">
        <v>32</v>
      </c>
      <c r="D4" s="237"/>
      <c r="E4" s="237"/>
      <c r="F4" s="238"/>
      <c r="G4" s="114"/>
      <c r="H4" s="114"/>
    </row>
    <row r="5" spans="2:9" ht="17.25" thickTop="1" thickBot="1" x14ac:dyDescent="0.3">
      <c r="B5" s="239" t="s">
        <v>33</v>
      </c>
      <c r="C5" s="240"/>
      <c r="D5" s="240"/>
      <c r="E5" s="240"/>
      <c r="F5" s="241"/>
      <c r="G5" s="10"/>
    </row>
    <row r="6" spans="2:9" ht="16.5" thickTop="1" x14ac:dyDescent="0.25">
      <c r="B6" s="232"/>
      <c r="C6" s="233"/>
      <c r="D6" s="77"/>
      <c r="E6" s="77"/>
      <c r="F6" s="78"/>
      <c r="G6" s="10"/>
    </row>
    <row r="7" spans="2:9" ht="15.75" x14ac:dyDescent="0.25">
      <c r="B7" s="228" t="s">
        <v>6</v>
      </c>
      <c r="C7" s="229"/>
      <c r="D7" s="62">
        <f>+$F$1</f>
        <v>0</v>
      </c>
      <c r="E7" s="79"/>
      <c r="F7" s="80"/>
      <c r="G7" s="113"/>
      <c r="H7" s="81"/>
      <c r="I7" s="81"/>
    </row>
    <row r="8" spans="2:9" ht="15.75" x14ac:dyDescent="0.25">
      <c r="B8" s="234" t="s">
        <v>34</v>
      </c>
      <c r="C8" s="235"/>
      <c r="D8" s="82">
        <f>D7*12</f>
        <v>0</v>
      </c>
      <c r="E8" s="83"/>
      <c r="F8" s="84"/>
      <c r="G8" s="10"/>
    </row>
    <row r="9" spans="2:9" ht="15.75" x14ac:dyDescent="0.25">
      <c r="B9" s="228" t="s">
        <v>3</v>
      </c>
      <c r="C9" s="229"/>
      <c r="D9" s="62">
        <f>+IF(D7&lt;=$F$1*2,$F$2,0)</f>
        <v>0</v>
      </c>
      <c r="E9" s="79"/>
      <c r="F9" s="80"/>
      <c r="G9" s="10"/>
    </row>
    <row r="10" spans="2:9" ht="16.5" thickBot="1" x14ac:dyDescent="0.3">
      <c r="B10" s="244" t="s">
        <v>8</v>
      </c>
      <c r="C10" s="245"/>
      <c r="D10" s="65">
        <f>D9*12</f>
        <v>0</v>
      </c>
      <c r="E10" s="168" t="e">
        <f>D10/D8</f>
        <v>#DIV/0!</v>
      </c>
      <c r="F10" s="85"/>
      <c r="G10" s="10"/>
    </row>
    <row r="11" spans="2:9" ht="17.25" thickTop="1" thickBot="1" x14ac:dyDescent="0.3">
      <c r="B11" s="230" t="s">
        <v>9</v>
      </c>
      <c r="C11" s="231"/>
      <c r="D11" s="86" t="s">
        <v>10</v>
      </c>
      <c r="E11" s="87" t="s">
        <v>35</v>
      </c>
      <c r="F11" s="88" t="s">
        <v>12</v>
      </c>
      <c r="G11" s="10"/>
    </row>
    <row r="12" spans="2:9" ht="16.5" thickTop="1" x14ac:dyDescent="0.25">
      <c r="B12" s="232" t="s">
        <v>13</v>
      </c>
      <c r="C12" s="233"/>
      <c r="D12" s="89">
        <f>D7+D9</f>
        <v>0</v>
      </c>
      <c r="E12" s="173">
        <v>0</v>
      </c>
      <c r="F12" s="90">
        <f>D12*E12</f>
        <v>0</v>
      </c>
      <c r="G12" s="10"/>
    </row>
    <row r="13" spans="2:9" ht="15.75" x14ac:dyDescent="0.25">
      <c r="B13" s="234" t="s">
        <v>14</v>
      </c>
      <c r="C13" s="235"/>
      <c r="D13" s="82">
        <f>(D7+D9)</f>
        <v>0</v>
      </c>
      <c r="E13" s="174">
        <v>0</v>
      </c>
      <c r="F13" s="91">
        <f>(D13*E13)</f>
        <v>0</v>
      </c>
      <c r="G13" s="10"/>
    </row>
    <row r="14" spans="2:9" ht="15.75" x14ac:dyDescent="0.25">
      <c r="B14" s="228" t="s">
        <v>15</v>
      </c>
      <c r="C14" s="229"/>
      <c r="D14" s="92">
        <f>D7</f>
        <v>0</v>
      </c>
      <c r="E14" s="175">
        <v>0</v>
      </c>
      <c r="F14" s="93">
        <f>D14*E14</f>
        <v>0</v>
      </c>
      <c r="G14" s="10"/>
    </row>
    <row r="15" spans="2:9" ht="16.5" thickBot="1" x14ac:dyDescent="0.3">
      <c r="B15" s="244" t="s">
        <v>16</v>
      </c>
      <c r="C15" s="245"/>
      <c r="D15" s="94">
        <f>D9+D7</f>
        <v>0</v>
      </c>
      <c r="E15" s="176">
        <v>0</v>
      </c>
      <c r="F15" s="95">
        <f>(D15*E15)</f>
        <v>0</v>
      </c>
      <c r="G15" s="10"/>
    </row>
    <row r="16" spans="2:9" ht="17.25" thickTop="1" thickBot="1" x14ac:dyDescent="0.3">
      <c r="B16" s="230" t="s">
        <v>17</v>
      </c>
      <c r="C16" s="231"/>
      <c r="D16" s="96"/>
      <c r="E16" s="97"/>
      <c r="F16" s="98"/>
      <c r="G16" s="10"/>
    </row>
    <row r="17" spans="2:9" ht="16.5" thickTop="1" x14ac:dyDescent="0.25">
      <c r="B17" s="232" t="s">
        <v>18</v>
      </c>
      <c r="C17" s="233"/>
      <c r="D17" s="89">
        <f>D7</f>
        <v>0</v>
      </c>
      <c r="E17" s="174">
        <v>0</v>
      </c>
      <c r="F17" s="90">
        <f>D8*E17</f>
        <v>0</v>
      </c>
      <c r="G17" s="10"/>
    </row>
    <row r="18" spans="2:9" ht="15.75" x14ac:dyDescent="0.25">
      <c r="B18" s="234" t="s">
        <v>19</v>
      </c>
      <c r="C18" s="235"/>
      <c r="D18" s="82">
        <f>D7</f>
        <v>0</v>
      </c>
      <c r="E18" s="174">
        <v>0</v>
      </c>
      <c r="F18" s="91">
        <f>D8*E18</f>
        <v>0</v>
      </c>
      <c r="G18" s="10"/>
    </row>
    <row r="19" spans="2:9" ht="16.5" thickBot="1" x14ac:dyDescent="0.3">
      <c r="B19" s="242" t="s">
        <v>20</v>
      </c>
      <c r="C19" s="243"/>
      <c r="D19" s="99">
        <f>D7</f>
        <v>0</v>
      </c>
      <c r="E19" s="174">
        <v>0</v>
      </c>
      <c r="F19" s="100">
        <f>D8*E19</f>
        <v>0</v>
      </c>
      <c r="G19" s="10"/>
    </row>
    <row r="20" spans="2:9" ht="17.25" thickTop="1" thickBot="1" x14ac:dyDescent="0.3">
      <c r="B20" s="230" t="s">
        <v>21</v>
      </c>
      <c r="C20" s="231"/>
      <c r="D20" s="96"/>
      <c r="E20" s="101"/>
      <c r="F20" s="98"/>
      <c r="G20" s="10"/>
    </row>
    <row r="21" spans="2:9" ht="16.5" thickTop="1" x14ac:dyDescent="0.25">
      <c r="B21" s="232" t="s">
        <v>22</v>
      </c>
      <c r="C21" s="233"/>
      <c r="D21" s="89">
        <f>D7</f>
        <v>0</v>
      </c>
      <c r="E21" s="174">
        <v>0</v>
      </c>
      <c r="F21" s="90">
        <f>(D21*E21)</f>
        <v>0</v>
      </c>
      <c r="G21" s="10"/>
    </row>
    <row r="22" spans="2:9" ht="15.75" x14ac:dyDescent="0.25">
      <c r="B22" s="234" t="s">
        <v>23</v>
      </c>
      <c r="C22" s="235"/>
      <c r="D22" s="82">
        <f>D7</f>
        <v>0</v>
      </c>
      <c r="E22" s="174">
        <v>0</v>
      </c>
      <c r="F22" s="91">
        <f>(D22*E22)</f>
        <v>0</v>
      </c>
      <c r="G22" s="10"/>
    </row>
    <row r="23" spans="2:9" ht="15.75" x14ac:dyDescent="0.25">
      <c r="B23" s="228" t="s">
        <v>24</v>
      </c>
      <c r="C23" s="229"/>
      <c r="D23" s="92">
        <f>D7</f>
        <v>0</v>
      </c>
      <c r="E23" s="174">
        <v>0</v>
      </c>
      <c r="F23" s="93">
        <f>(D23*E23)</f>
        <v>0</v>
      </c>
      <c r="G23" s="10"/>
    </row>
    <row r="24" spans="2:9" ht="16.5" thickBot="1" x14ac:dyDescent="0.3">
      <c r="B24" s="250" t="s">
        <v>36</v>
      </c>
      <c r="C24" s="251"/>
      <c r="D24" s="102">
        <f>+D7</f>
        <v>0</v>
      </c>
      <c r="E24" s="174">
        <v>0</v>
      </c>
      <c r="F24" s="93">
        <f>(D24*E24)</f>
        <v>0</v>
      </c>
      <c r="G24" s="10"/>
    </row>
    <row r="25" spans="2:9" ht="16.5" thickBot="1" x14ac:dyDescent="0.3">
      <c r="B25" s="252"/>
      <c r="C25" s="253"/>
      <c r="D25" s="103"/>
      <c r="E25" s="104"/>
      <c r="F25" s="105"/>
      <c r="G25" s="10"/>
    </row>
    <row r="26" spans="2:9" ht="17.25" thickTop="1" thickBot="1" x14ac:dyDescent="0.3">
      <c r="B26" s="199" t="s">
        <v>37</v>
      </c>
      <c r="C26" s="219"/>
      <c r="D26" s="106">
        <f>D7</f>
        <v>0</v>
      </c>
      <c r="E26" s="107" t="e">
        <f>SUM(E12:E24)+E10</f>
        <v>#DIV/0!</v>
      </c>
      <c r="F26" s="108">
        <f>F12+F13+F14+F15+F17+F18+F19+F21+F22+F23+F24</f>
        <v>0</v>
      </c>
      <c r="G26" s="10"/>
      <c r="H26" s="109"/>
      <c r="I26" s="109"/>
    </row>
    <row r="27" spans="2:9" ht="13.5" thickTop="1" x14ac:dyDescent="0.25">
      <c r="E27" s="111"/>
      <c r="G27" s="10"/>
    </row>
    <row r="28" spans="2:9" x14ac:dyDescent="0.25">
      <c r="E28" s="112"/>
      <c r="G28" s="10"/>
    </row>
    <row r="29" spans="2:9" x14ac:dyDescent="0.25">
      <c r="B29" s="254" t="s">
        <v>26</v>
      </c>
      <c r="C29" s="255"/>
      <c r="D29" s="52" t="s">
        <v>27</v>
      </c>
      <c r="E29" s="52" t="s">
        <v>38</v>
      </c>
      <c r="F29" s="52" t="s">
        <v>28</v>
      </c>
      <c r="G29" s="52" t="s">
        <v>29</v>
      </c>
      <c r="H29" s="52" t="s">
        <v>30</v>
      </c>
      <c r="I29" s="53"/>
    </row>
    <row r="30" spans="2:9" x14ac:dyDescent="0.25">
      <c r="B30" s="249" t="str">
        <f>B5</f>
        <v>AYUDANTE RASO - 1 SMMLV</v>
      </c>
      <c r="C30" s="249"/>
      <c r="D30" s="54">
        <f>+D7</f>
        <v>0</v>
      </c>
      <c r="E30" s="55" t="e">
        <f>+D30*(1+(E26))</f>
        <v>#DIV/0!</v>
      </c>
      <c r="F30" s="56">
        <v>30</v>
      </c>
      <c r="G30" s="57" t="e">
        <f>+E30/F30</f>
        <v>#DIV/0!</v>
      </c>
      <c r="H30" s="58" t="e">
        <f>+G30/8</f>
        <v>#DIV/0!</v>
      </c>
      <c r="I30" s="59"/>
    </row>
    <row r="31" spans="2:9" x14ac:dyDescent="0.25">
      <c r="G31" s="10"/>
    </row>
    <row r="32" spans="2:9" x14ac:dyDescent="0.25">
      <c r="G32" s="10"/>
    </row>
    <row r="33" spans="2:9" x14ac:dyDescent="0.25">
      <c r="G33" s="10"/>
    </row>
    <row r="34" spans="2:9" ht="13.5" thickBot="1" x14ac:dyDescent="0.3">
      <c r="G34" s="10"/>
    </row>
    <row r="35" spans="2:9" ht="61.15" customHeight="1" thickTop="1" thickBot="1" x14ac:dyDescent="0.3">
      <c r="B35" s="14"/>
      <c r="C35" s="205" t="s">
        <v>32</v>
      </c>
      <c r="D35" s="206"/>
      <c r="E35" s="206"/>
      <c r="F35" s="207"/>
      <c r="G35" s="114"/>
      <c r="H35" s="114"/>
    </row>
    <row r="36" spans="2:9" ht="17.25" thickTop="1" thickBot="1" x14ac:dyDescent="0.3">
      <c r="B36" s="246" t="s">
        <v>39</v>
      </c>
      <c r="C36" s="247"/>
      <c r="D36" s="247"/>
      <c r="E36" s="247"/>
      <c r="F36" s="248"/>
      <c r="G36" s="10"/>
    </row>
    <row r="37" spans="2:9" ht="16.5" thickTop="1" x14ac:dyDescent="0.25">
      <c r="B37" s="213"/>
      <c r="C37" s="214"/>
      <c r="D37" s="15"/>
      <c r="E37" s="15"/>
      <c r="F37" s="16"/>
      <c r="G37" s="10"/>
    </row>
    <row r="38" spans="2:9" ht="15.75" x14ac:dyDescent="0.25">
      <c r="B38" s="215" t="s">
        <v>6</v>
      </c>
      <c r="C38" s="216"/>
      <c r="D38" s="17">
        <f>+$F$1*2</f>
        <v>0</v>
      </c>
      <c r="E38" s="18"/>
      <c r="F38" s="19"/>
      <c r="G38" s="10"/>
      <c r="H38" s="81"/>
      <c r="I38" s="81"/>
    </row>
    <row r="39" spans="2:9" ht="15.75" x14ac:dyDescent="0.25">
      <c r="B39" s="256" t="s">
        <v>34</v>
      </c>
      <c r="C39" s="257"/>
      <c r="D39" s="67">
        <f>D38*12</f>
        <v>0</v>
      </c>
      <c r="E39" s="63"/>
      <c r="F39" s="64"/>
      <c r="G39" s="10"/>
    </row>
    <row r="40" spans="2:9" ht="15.75" x14ac:dyDescent="0.25">
      <c r="B40" s="215" t="s">
        <v>3</v>
      </c>
      <c r="C40" s="216"/>
      <c r="D40" s="17">
        <f>+IF(D38&lt;=$F$1*2,$F$2,0)</f>
        <v>0</v>
      </c>
      <c r="E40" s="18"/>
      <c r="F40" s="19"/>
      <c r="G40" s="10"/>
    </row>
    <row r="41" spans="2:9" ht="16.5" thickBot="1" x14ac:dyDescent="0.3">
      <c r="B41" s="258" t="s">
        <v>8</v>
      </c>
      <c r="C41" s="259"/>
      <c r="D41" s="68">
        <f>D40*12</f>
        <v>0</v>
      </c>
      <c r="E41" s="174">
        <v>0</v>
      </c>
      <c r="F41" s="66"/>
      <c r="G41" s="10"/>
    </row>
    <row r="42" spans="2:9" ht="17.25" thickTop="1" thickBot="1" x14ac:dyDescent="0.3">
      <c r="B42" s="199" t="s">
        <v>9</v>
      </c>
      <c r="C42" s="219"/>
      <c r="D42" s="25" t="s">
        <v>10</v>
      </c>
      <c r="E42" s="26" t="s">
        <v>35</v>
      </c>
      <c r="F42" s="27" t="s">
        <v>12</v>
      </c>
      <c r="G42" s="10"/>
    </row>
    <row r="43" spans="2:9" ht="16.5" thickTop="1" x14ac:dyDescent="0.25">
      <c r="B43" s="213" t="s">
        <v>13</v>
      </c>
      <c r="C43" s="214"/>
      <c r="D43" s="28">
        <f>D38+D40</f>
        <v>0</v>
      </c>
      <c r="E43" s="174">
        <v>0</v>
      </c>
      <c r="F43" s="29">
        <f>D43*E43</f>
        <v>0</v>
      </c>
      <c r="G43" s="10"/>
    </row>
    <row r="44" spans="2:9" ht="15.75" x14ac:dyDescent="0.25">
      <c r="B44" s="256" t="s">
        <v>14</v>
      </c>
      <c r="C44" s="257"/>
      <c r="D44" s="67">
        <f>(D38+D40)</f>
        <v>0</v>
      </c>
      <c r="E44" s="174">
        <v>0</v>
      </c>
      <c r="F44" s="69">
        <f>(D44*E44)</f>
        <v>0</v>
      </c>
      <c r="G44" s="10"/>
    </row>
    <row r="45" spans="2:9" ht="15.75" x14ac:dyDescent="0.25">
      <c r="B45" s="215" t="s">
        <v>15</v>
      </c>
      <c r="C45" s="216"/>
      <c r="D45" s="17">
        <f>D38</f>
        <v>0</v>
      </c>
      <c r="E45" s="174">
        <v>0</v>
      </c>
      <c r="F45" s="31">
        <f>D45*E45</f>
        <v>0</v>
      </c>
      <c r="G45" s="10"/>
    </row>
    <row r="46" spans="2:9" ht="16.5" thickBot="1" x14ac:dyDescent="0.3">
      <c r="B46" s="258" t="s">
        <v>16</v>
      </c>
      <c r="C46" s="259"/>
      <c r="D46" s="68">
        <f>D40+D38</f>
        <v>0</v>
      </c>
      <c r="E46" s="174">
        <v>0</v>
      </c>
      <c r="F46" s="70">
        <f>(D46*E46)</f>
        <v>0</v>
      </c>
      <c r="G46" s="10"/>
    </row>
    <row r="47" spans="2:9" ht="17.25" thickTop="1" thickBot="1" x14ac:dyDescent="0.3">
      <c r="B47" s="199" t="s">
        <v>17</v>
      </c>
      <c r="C47" s="219"/>
      <c r="D47" s="33"/>
      <c r="E47" s="34"/>
      <c r="F47" s="35"/>
      <c r="G47" s="10"/>
    </row>
    <row r="48" spans="2:9" ht="16.5" thickTop="1" x14ac:dyDescent="0.25">
      <c r="B48" s="213" t="s">
        <v>18</v>
      </c>
      <c r="C48" s="214"/>
      <c r="D48" s="28">
        <f>D38</f>
        <v>0</v>
      </c>
      <c r="E48" s="174">
        <v>0</v>
      </c>
      <c r="F48" s="29">
        <f>D39*E48</f>
        <v>0</v>
      </c>
      <c r="G48" s="10"/>
    </row>
    <row r="49" spans="2:9" ht="15.75" x14ac:dyDescent="0.25">
      <c r="B49" s="256" t="s">
        <v>19</v>
      </c>
      <c r="C49" s="257"/>
      <c r="D49" s="67">
        <f>D38</f>
        <v>0</v>
      </c>
      <c r="E49" s="174">
        <v>0</v>
      </c>
      <c r="F49" s="69">
        <f>D39*E49</f>
        <v>0</v>
      </c>
      <c r="G49" s="10"/>
    </row>
    <row r="50" spans="2:9" ht="16.5" thickBot="1" x14ac:dyDescent="0.3">
      <c r="B50" s="220" t="s">
        <v>20</v>
      </c>
      <c r="C50" s="221"/>
      <c r="D50" s="36">
        <f>D38</f>
        <v>0</v>
      </c>
      <c r="E50" s="174">
        <v>0</v>
      </c>
      <c r="F50" s="37">
        <f>D39*E50</f>
        <v>0</v>
      </c>
      <c r="G50" s="10"/>
    </row>
    <row r="51" spans="2:9" ht="17.25" thickTop="1" thickBot="1" x14ac:dyDescent="0.3">
      <c r="B51" s="199" t="s">
        <v>21</v>
      </c>
      <c r="C51" s="219"/>
      <c r="D51" s="38"/>
      <c r="E51" s="39"/>
      <c r="F51" s="40"/>
      <c r="G51" s="10"/>
    </row>
    <row r="52" spans="2:9" ht="16.5" thickTop="1" x14ac:dyDescent="0.25">
      <c r="B52" s="213" t="s">
        <v>22</v>
      </c>
      <c r="C52" s="214"/>
      <c r="D52" s="28">
        <f>D38</f>
        <v>0</v>
      </c>
      <c r="E52" s="174">
        <v>0</v>
      </c>
      <c r="F52" s="29">
        <f>(D52*E52)</f>
        <v>0</v>
      </c>
      <c r="G52" s="10"/>
    </row>
    <row r="53" spans="2:9" ht="15.75" x14ac:dyDescent="0.25">
      <c r="B53" s="256" t="s">
        <v>23</v>
      </c>
      <c r="C53" s="257"/>
      <c r="D53" s="67">
        <f>D38</f>
        <v>0</v>
      </c>
      <c r="E53" s="174">
        <v>0</v>
      </c>
      <c r="F53" s="69">
        <f>(D53*E53)</f>
        <v>0</v>
      </c>
      <c r="G53" s="10"/>
    </row>
    <row r="54" spans="2:9" ht="15.75" x14ac:dyDescent="0.25">
      <c r="B54" s="215" t="s">
        <v>24</v>
      </c>
      <c r="C54" s="216"/>
      <c r="D54" s="17">
        <f>D38</f>
        <v>0</v>
      </c>
      <c r="E54" s="174">
        <v>0</v>
      </c>
      <c r="F54" s="31">
        <f>(D54*E54)</f>
        <v>0</v>
      </c>
      <c r="G54" s="10"/>
    </row>
    <row r="55" spans="2:9" ht="16.5" thickBot="1" x14ac:dyDescent="0.3">
      <c r="B55" s="222" t="s">
        <v>36</v>
      </c>
      <c r="C55" s="223"/>
      <c r="D55" s="41">
        <f>+D38</f>
        <v>0</v>
      </c>
      <c r="E55" s="174">
        <v>0</v>
      </c>
      <c r="F55" s="42">
        <f>IF(D38&lt;=$F$1*2,$F$1*E55,0)</f>
        <v>0</v>
      </c>
      <c r="G55" s="10"/>
    </row>
    <row r="56" spans="2:9" ht="16.5" thickBot="1" x14ac:dyDescent="0.3">
      <c r="B56" s="224"/>
      <c r="C56" s="225"/>
      <c r="D56" s="43"/>
      <c r="E56" s="44"/>
      <c r="F56" s="45"/>
      <c r="G56" s="10"/>
      <c r="H56" s="260"/>
      <c r="I56" s="260"/>
    </row>
    <row r="57" spans="2:9" ht="33" customHeight="1" thickTop="1" thickBot="1" x14ac:dyDescent="0.3">
      <c r="B57" s="261" t="str">
        <f>B36</f>
        <v>OFICIAL DE: ELECTRICISITA, ALBAÑILERÍA, DEMOLICIONES, OBRA NEGRA, PLOMERÍA, RETIROS, JARDINERÍA Y URBANISMO- 2,0 SMMLV</v>
      </c>
      <c r="C57" s="262"/>
      <c r="D57" s="25">
        <f>D38</f>
        <v>0</v>
      </c>
      <c r="E57" s="46">
        <f>SUM(E43:E55)+E41</f>
        <v>0</v>
      </c>
      <c r="F57" s="110">
        <f>F43+F44+F45+F46+F48+F49+F50+F52+F53+F54+F55</f>
        <v>0</v>
      </c>
      <c r="G57" s="10"/>
      <c r="H57" s="81"/>
      <c r="I57" s="81"/>
    </row>
    <row r="58" spans="2:9" ht="13.5" thickTop="1" x14ac:dyDescent="0.25">
      <c r="E58" s="111"/>
      <c r="G58" s="10"/>
    </row>
    <row r="59" spans="2:9" x14ac:dyDescent="0.25">
      <c r="G59" s="10"/>
    </row>
    <row r="60" spans="2:9" x14ac:dyDescent="0.25">
      <c r="G60" s="10"/>
    </row>
  </sheetData>
  <mergeCells count="49">
    <mergeCell ref="H56:I56"/>
    <mergeCell ref="B57:C57"/>
    <mergeCell ref="B49:C49"/>
    <mergeCell ref="B50:C50"/>
    <mergeCell ref="B51:C51"/>
    <mergeCell ref="B52:C52"/>
    <mergeCell ref="B53:C53"/>
    <mergeCell ref="B54:C54"/>
    <mergeCell ref="B55:C55"/>
    <mergeCell ref="B56:C56"/>
    <mergeCell ref="B48:C48"/>
    <mergeCell ref="B37:C37"/>
    <mergeCell ref="B38:C38"/>
    <mergeCell ref="B39:C39"/>
    <mergeCell ref="B40:C40"/>
    <mergeCell ref="B41:C41"/>
    <mergeCell ref="B42:C42"/>
    <mergeCell ref="B43:C43"/>
    <mergeCell ref="B44:C44"/>
    <mergeCell ref="B45:C45"/>
    <mergeCell ref="B46:C46"/>
    <mergeCell ref="B47:C47"/>
    <mergeCell ref="C35:F35"/>
    <mergeCell ref="B36:F36"/>
    <mergeCell ref="B30:C30"/>
    <mergeCell ref="B22:C22"/>
    <mergeCell ref="B23:C23"/>
    <mergeCell ref="B24:C24"/>
    <mergeCell ref="B25:C25"/>
    <mergeCell ref="B26:C26"/>
    <mergeCell ref="B29:C29"/>
    <mergeCell ref="B19:C19"/>
    <mergeCell ref="B20:C20"/>
    <mergeCell ref="B21:C21"/>
    <mergeCell ref="B10:C10"/>
    <mergeCell ref="B11:C11"/>
    <mergeCell ref="B12:C12"/>
    <mergeCell ref="B13:C13"/>
    <mergeCell ref="B14:C14"/>
    <mergeCell ref="B15:C15"/>
    <mergeCell ref="B9:C9"/>
    <mergeCell ref="B16:C16"/>
    <mergeCell ref="B17:C17"/>
    <mergeCell ref="B18:C18"/>
    <mergeCell ref="C4:F4"/>
    <mergeCell ref="B5:F5"/>
    <mergeCell ref="B6:C6"/>
    <mergeCell ref="B7:C7"/>
    <mergeCell ref="B8:C8"/>
  </mergeCells>
  <pageMargins left="0.7" right="0.7" top="0.75" bottom="0.75" header="0.3" footer="0.3"/>
  <pageSetup scale="59" orientation="landscape"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87"/>
  <sheetViews>
    <sheetView showGridLines="0" tabSelected="1" topLeftCell="A73" zoomScale="85" zoomScaleNormal="85" workbookViewId="0">
      <selection activeCell="M59" sqref="M59:O59"/>
    </sheetView>
  </sheetViews>
  <sheetFormatPr baseColWidth="10" defaultColWidth="11.42578125" defaultRowHeight="15" x14ac:dyDescent="0.25"/>
  <cols>
    <col min="1" max="1" width="3.42578125" style="1" customWidth="1"/>
    <col min="2" max="3" width="6.85546875" style="1" customWidth="1"/>
    <col min="4" max="4" width="37" style="1" bestFit="1" customWidth="1"/>
    <col min="5" max="5" width="5.85546875" style="1" bestFit="1" customWidth="1"/>
    <col min="6" max="6" width="12.28515625" style="1" bestFit="1" customWidth="1"/>
    <col min="7" max="7" width="15.85546875" style="1" bestFit="1" customWidth="1"/>
    <col min="8" max="8" width="11.5703125" style="1" bestFit="1" customWidth="1"/>
    <col min="9" max="9" width="14" style="1" bestFit="1" customWidth="1"/>
    <col min="10" max="10" width="19.28515625" style="1" customWidth="1"/>
    <col min="11" max="11" width="16.140625" style="1" bestFit="1" customWidth="1"/>
    <col min="12" max="12" width="16.140625" style="1" customWidth="1"/>
    <col min="13" max="13" width="16" style="1" customWidth="1"/>
    <col min="14" max="14" width="12.28515625" style="1" bestFit="1" customWidth="1"/>
    <col min="15" max="15" width="16.42578125" style="1" customWidth="1"/>
    <col min="16" max="16" width="21.140625" style="1" customWidth="1"/>
    <col min="17" max="17" width="13.42578125" style="177" bestFit="1" customWidth="1"/>
    <col min="18" max="18" width="15.28515625" style="177" bestFit="1" customWidth="1"/>
    <col min="19" max="19" width="19.140625" style="1" customWidth="1"/>
    <col min="20" max="21" width="16.42578125" style="1" bestFit="1" customWidth="1"/>
    <col min="22" max="16384" width="11.42578125" style="1"/>
  </cols>
  <sheetData>
    <row r="1" spans="2:18" x14ac:dyDescent="0.25">
      <c r="B1" s="299" t="s">
        <v>118</v>
      </c>
      <c r="C1" s="300"/>
      <c r="D1" s="300"/>
      <c r="E1" s="300"/>
      <c r="F1" s="300"/>
      <c r="G1" s="300"/>
      <c r="H1" s="301" t="s">
        <v>117</v>
      </c>
      <c r="I1" s="302"/>
      <c r="J1" s="302"/>
      <c r="K1" s="302"/>
      <c r="L1" s="302"/>
      <c r="M1" s="302"/>
      <c r="N1" s="302"/>
      <c r="O1" s="302"/>
      <c r="P1" s="303"/>
    </row>
    <row r="2" spans="2:18" x14ac:dyDescent="0.25">
      <c r="B2" s="299"/>
      <c r="C2" s="300"/>
      <c r="D2" s="300"/>
      <c r="E2" s="300"/>
      <c r="F2" s="300"/>
      <c r="G2" s="300"/>
      <c r="H2" s="304"/>
      <c r="I2" s="305"/>
      <c r="J2" s="305"/>
      <c r="K2" s="305"/>
      <c r="L2" s="305"/>
      <c r="M2" s="305"/>
      <c r="N2" s="305"/>
      <c r="O2" s="305"/>
      <c r="P2" s="306"/>
    </row>
    <row r="3" spans="2:18" ht="79.5" customHeight="1" x14ac:dyDescent="0.25">
      <c r="B3" s="299"/>
      <c r="C3" s="300"/>
      <c r="D3" s="300"/>
      <c r="E3" s="300"/>
      <c r="F3" s="300"/>
      <c r="G3" s="300"/>
      <c r="H3" s="304"/>
      <c r="I3" s="305"/>
      <c r="J3" s="305"/>
      <c r="K3" s="305"/>
      <c r="L3" s="305"/>
      <c r="M3" s="305"/>
      <c r="N3" s="305"/>
      <c r="O3" s="305"/>
      <c r="P3" s="306"/>
    </row>
    <row r="4" spans="2:18" ht="60" x14ac:dyDescent="0.25">
      <c r="B4" s="155" t="s">
        <v>41</v>
      </c>
      <c r="C4" s="140" t="s">
        <v>42</v>
      </c>
      <c r="D4" s="155" t="s">
        <v>43</v>
      </c>
      <c r="E4" s="158" t="s">
        <v>44</v>
      </c>
      <c r="F4" s="158" t="s">
        <v>45</v>
      </c>
      <c r="G4" s="159" t="s">
        <v>46</v>
      </c>
      <c r="H4" s="159" t="s">
        <v>47</v>
      </c>
      <c r="I4" s="159" t="s">
        <v>48</v>
      </c>
      <c r="J4" s="160" t="s">
        <v>49</v>
      </c>
      <c r="K4" s="160" t="s">
        <v>50</v>
      </c>
      <c r="L4" s="160" t="s">
        <v>51</v>
      </c>
      <c r="M4" s="160" t="s">
        <v>52</v>
      </c>
      <c r="N4" s="160" t="s">
        <v>53</v>
      </c>
      <c r="O4" s="158" t="s">
        <v>54</v>
      </c>
      <c r="P4" s="161" t="s">
        <v>55</v>
      </c>
    </row>
    <row r="5" spans="2:18" s="167" customFormat="1" ht="15.75" thickBot="1" x14ac:dyDescent="0.3">
      <c r="B5" s="162"/>
      <c r="C5" s="163"/>
      <c r="D5" s="164"/>
      <c r="E5" s="165" t="s">
        <v>56</v>
      </c>
      <c r="F5" s="165" t="s">
        <v>57</v>
      </c>
      <c r="G5" s="165" t="s">
        <v>58</v>
      </c>
      <c r="H5" s="165" t="s">
        <v>59</v>
      </c>
      <c r="I5" s="165" t="s">
        <v>60</v>
      </c>
      <c r="J5" s="165" t="s">
        <v>61</v>
      </c>
      <c r="K5" s="165" t="s">
        <v>62</v>
      </c>
      <c r="L5" s="165" t="s">
        <v>63</v>
      </c>
      <c r="M5" s="165" t="s">
        <v>64</v>
      </c>
      <c r="N5" s="165" t="s">
        <v>65</v>
      </c>
      <c r="O5" s="165" t="s">
        <v>66</v>
      </c>
      <c r="P5" s="166" t="s">
        <v>67</v>
      </c>
      <c r="Q5" s="178"/>
      <c r="R5" s="178"/>
    </row>
    <row r="6" spans="2:18" x14ac:dyDescent="0.25">
      <c r="B6" s="140">
        <v>1</v>
      </c>
      <c r="C6" s="156" t="s">
        <v>68</v>
      </c>
      <c r="D6" s="151" t="s">
        <v>69</v>
      </c>
      <c r="E6" s="139"/>
      <c r="F6" s="139"/>
      <c r="G6" s="139"/>
      <c r="H6" s="139"/>
      <c r="I6" s="139"/>
      <c r="J6" s="139"/>
      <c r="K6" s="139"/>
      <c r="L6" s="139"/>
      <c r="M6" s="139"/>
      <c r="N6" s="139"/>
      <c r="O6" s="139"/>
      <c r="P6" s="148" t="e">
        <f>SUM(P7:P9)</f>
        <v>#DIV/0!</v>
      </c>
    </row>
    <row r="7" spans="2:18" x14ac:dyDescent="0.25">
      <c r="B7" s="154"/>
      <c r="C7" s="157"/>
      <c r="D7" s="152" t="s">
        <v>70</v>
      </c>
      <c r="E7" s="122">
        <v>2</v>
      </c>
      <c r="F7" s="121">
        <f>'F.P. Mano de Obra '!$D$57</f>
        <v>0</v>
      </c>
      <c r="G7" s="120">
        <f>'F.P. Mano de Obra '!$E$57</f>
        <v>0</v>
      </c>
      <c r="H7" s="119">
        <f>F7*(G7+1)</f>
        <v>0</v>
      </c>
      <c r="I7" s="119">
        <f>H7/30</f>
        <v>0</v>
      </c>
      <c r="J7" s="121">
        <v>0</v>
      </c>
      <c r="K7" s="121">
        <v>0</v>
      </c>
      <c r="L7" s="121">
        <v>0</v>
      </c>
      <c r="M7" s="121">
        <v>0</v>
      </c>
      <c r="N7" s="119">
        <v>0</v>
      </c>
      <c r="O7" s="147">
        <v>30</v>
      </c>
      <c r="P7" s="137">
        <f>((I7+J7+K7+L7+N7)*E7*O7)+M7</f>
        <v>0</v>
      </c>
      <c r="Q7" s="179"/>
    </row>
    <row r="8" spans="2:18" x14ac:dyDescent="0.25">
      <c r="B8" s="154"/>
      <c r="C8" s="157"/>
      <c r="D8" s="152" t="s">
        <v>71</v>
      </c>
      <c r="E8" s="122">
        <v>1</v>
      </c>
      <c r="F8" s="121">
        <f>'F.P. Mano de Obra '!$D$57</f>
        <v>0</v>
      </c>
      <c r="G8" s="120">
        <f>'F.P. Mano de Obra '!$E$57</f>
        <v>0</v>
      </c>
      <c r="H8" s="119">
        <f>F8*(G8+1)</f>
        <v>0</v>
      </c>
      <c r="I8" s="119">
        <f t="shared" ref="I8:I9" si="0">H8/30</f>
        <v>0</v>
      </c>
      <c r="J8" s="121">
        <v>0</v>
      </c>
      <c r="K8" s="121">
        <v>0</v>
      </c>
      <c r="L8" s="121">
        <v>0</v>
      </c>
      <c r="M8" s="119"/>
      <c r="N8" s="119">
        <v>0</v>
      </c>
      <c r="O8" s="147">
        <v>30</v>
      </c>
      <c r="P8" s="137">
        <f>((I8+J8+K8+L8+N8)*E8*O8)+M8</f>
        <v>0</v>
      </c>
    </row>
    <row r="9" spans="2:18" x14ac:dyDescent="0.25">
      <c r="B9" s="154"/>
      <c r="C9" s="157"/>
      <c r="D9" s="152" t="s">
        <v>72</v>
      </c>
      <c r="E9" s="122">
        <v>3</v>
      </c>
      <c r="F9" s="121">
        <f>'F.P. Mano de Obra '!$D$26</f>
        <v>0</v>
      </c>
      <c r="G9" s="120" t="e">
        <f>'F.P. Mano de Obra '!$E$26</f>
        <v>#DIV/0!</v>
      </c>
      <c r="H9" s="119" t="e">
        <f>F9*(G9+1)</f>
        <v>#DIV/0!</v>
      </c>
      <c r="I9" s="119" t="e">
        <f t="shared" si="0"/>
        <v>#DIV/0!</v>
      </c>
      <c r="J9" s="121">
        <v>0</v>
      </c>
      <c r="K9" s="141">
        <v>0</v>
      </c>
      <c r="L9" s="121">
        <v>0</v>
      </c>
      <c r="M9" s="119"/>
      <c r="N9" s="119">
        <v>0</v>
      </c>
      <c r="O9" s="147">
        <v>30</v>
      </c>
      <c r="P9" s="137" t="e">
        <f>((I9+J9+K9+L9+N9)*E9*O9)+M9</f>
        <v>#DIV/0!</v>
      </c>
    </row>
    <row r="10" spans="2:18" ht="15" customHeight="1" x14ac:dyDescent="0.25">
      <c r="B10" s="140">
        <v>2</v>
      </c>
      <c r="C10" s="153" t="s">
        <v>73</v>
      </c>
      <c r="D10" s="153" t="s">
        <v>74</v>
      </c>
      <c r="E10" s="140"/>
      <c r="F10" s="140"/>
      <c r="G10" s="140"/>
      <c r="H10" s="140"/>
      <c r="I10" s="140"/>
      <c r="J10" s="140"/>
      <c r="K10" s="140"/>
      <c r="L10" s="140"/>
      <c r="M10" s="140"/>
      <c r="N10" s="140"/>
      <c r="O10" s="140"/>
      <c r="P10" s="149" t="e">
        <f>SUM(P11:P12)</f>
        <v>#DIV/0!</v>
      </c>
    </row>
    <row r="11" spans="2:18" x14ac:dyDescent="0.25">
      <c r="B11" s="154"/>
      <c r="C11" s="157"/>
      <c r="D11" s="152" t="s">
        <v>70</v>
      </c>
      <c r="E11" s="122">
        <v>1</v>
      </c>
      <c r="F11" s="121">
        <f>'F.P. Mano de Obra '!$D$57</f>
        <v>0</v>
      </c>
      <c r="G11" s="120">
        <f>'F.P. Mano de Obra '!$E$57</f>
        <v>0</v>
      </c>
      <c r="H11" s="119">
        <f>F11*(G11+1)</f>
        <v>0</v>
      </c>
      <c r="I11" s="119">
        <f>H11/30</f>
        <v>0</v>
      </c>
      <c r="J11" s="121">
        <v>0</v>
      </c>
      <c r="K11" s="121">
        <v>0</v>
      </c>
      <c r="L11" s="121">
        <v>0</v>
      </c>
      <c r="M11" s="121">
        <v>0</v>
      </c>
      <c r="N11" s="121">
        <v>0</v>
      </c>
      <c r="O11" s="142">
        <v>3</v>
      </c>
      <c r="P11" s="137">
        <f>((I11+J11+K11+L11+N11)*E11*O11)+M11</f>
        <v>0</v>
      </c>
    </row>
    <row r="12" spans="2:18" x14ac:dyDescent="0.25">
      <c r="B12" s="154"/>
      <c r="C12" s="157"/>
      <c r="D12" s="152" t="s">
        <v>72</v>
      </c>
      <c r="E12" s="122">
        <v>1</v>
      </c>
      <c r="F12" s="121">
        <f>'F.P. Mano de Obra '!$D$26</f>
        <v>0</v>
      </c>
      <c r="G12" s="120" t="e">
        <f>'F.P. Mano de Obra '!$E$26</f>
        <v>#DIV/0!</v>
      </c>
      <c r="H12" s="119" t="e">
        <f>F12*(G12+1)</f>
        <v>#DIV/0!</v>
      </c>
      <c r="I12" s="119" t="e">
        <f>H12/30</f>
        <v>#DIV/0!</v>
      </c>
      <c r="J12" s="121">
        <v>0</v>
      </c>
      <c r="K12" s="141">
        <v>0</v>
      </c>
      <c r="L12" s="121">
        <v>0</v>
      </c>
      <c r="M12" s="125"/>
      <c r="N12" s="121">
        <v>0</v>
      </c>
      <c r="O12" s="142">
        <v>3</v>
      </c>
      <c r="P12" s="137" t="e">
        <f>((I12+J12+K12+L12+N12)*E12*O12)+M12</f>
        <v>#DIV/0!</v>
      </c>
    </row>
    <row r="13" spans="2:18" ht="15" customHeight="1" x14ac:dyDescent="0.25">
      <c r="B13" s="140">
        <v>3</v>
      </c>
      <c r="C13" s="153" t="s">
        <v>75</v>
      </c>
      <c r="D13" s="153" t="s">
        <v>76</v>
      </c>
      <c r="E13" s="140"/>
      <c r="F13" s="140"/>
      <c r="G13" s="140"/>
      <c r="H13" s="140"/>
      <c r="I13" s="140"/>
      <c r="J13" s="140"/>
      <c r="K13" s="140"/>
      <c r="L13" s="140"/>
      <c r="M13" s="140"/>
      <c r="N13" s="140"/>
      <c r="O13" s="140"/>
      <c r="P13" s="149" t="e">
        <f>SUM(P14:P15)</f>
        <v>#DIV/0!</v>
      </c>
    </row>
    <row r="14" spans="2:18" x14ac:dyDescent="0.25">
      <c r="B14" s="154"/>
      <c r="C14" s="157"/>
      <c r="D14" s="152" t="s">
        <v>70</v>
      </c>
      <c r="E14" s="122">
        <v>1</v>
      </c>
      <c r="F14" s="121">
        <f>'F.P. Mano de Obra '!$D$57</f>
        <v>0</v>
      </c>
      <c r="G14" s="120">
        <f>'F.P. Mano de Obra '!$E$57</f>
        <v>0</v>
      </c>
      <c r="H14" s="119">
        <f>F14*(G14+1)</f>
        <v>0</v>
      </c>
      <c r="I14" s="119">
        <f>H14/30</f>
        <v>0</v>
      </c>
      <c r="J14" s="121">
        <v>0</v>
      </c>
      <c r="K14" s="121">
        <v>0</v>
      </c>
      <c r="L14" s="121">
        <v>0</v>
      </c>
      <c r="M14" s="121">
        <v>0</v>
      </c>
      <c r="N14" s="121">
        <v>0</v>
      </c>
      <c r="O14" s="142">
        <v>5</v>
      </c>
      <c r="P14" s="137">
        <f>((I14+J14+K14+L14+N14)*E14*O14)+M14</f>
        <v>0</v>
      </c>
    </row>
    <row r="15" spans="2:18" x14ac:dyDescent="0.25">
      <c r="B15" s="154"/>
      <c r="C15" s="157"/>
      <c r="D15" s="152" t="s">
        <v>72</v>
      </c>
      <c r="E15" s="122">
        <v>1</v>
      </c>
      <c r="F15" s="121">
        <f>'F.P. Mano de Obra '!$D$26</f>
        <v>0</v>
      </c>
      <c r="G15" s="120" t="e">
        <f>'F.P. Mano de Obra '!$E$26</f>
        <v>#DIV/0!</v>
      </c>
      <c r="H15" s="119" t="e">
        <f>F15*(G15+1)</f>
        <v>#DIV/0!</v>
      </c>
      <c r="I15" s="119" t="e">
        <f>H15/30</f>
        <v>#DIV/0!</v>
      </c>
      <c r="J15" s="121">
        <v>0</v>
      </c>
      <c r="K15" s="141">
        <v>0</v>
      </c>
      <c r="L15" s="121">
        <v>0</v>
      </c>
      <c r="M15" s="125"/>
      <c r="N15" s="121">
        <f>N14</f>
        <v>0</v>
      </c>
      <c r="O15" s="142">
        <v>5</v>
      </c>
      <c r="P15" s="137" t="e">
        <f>((I15+J15+K15+L15+N15)*E15*O15)+M15</f>
        <v>#DIV/0!</v>
      </c>
    </row>
    <row r="16" spans="2:18" x14ac:dyDescent="0.25">
      <c r="B16" s="140">
        <v>4</v>
      </c>
      <c r="C16" s="153" t="s">
        <v>73</v>
      </c>
      <c r="D16" s="153" t="s">
        <v>77</v>
      </c>
      <c r="E16" s="140"/>
      <c r="F16" s="140"/>
      <c r="G16" s="140"/>
      <c r="H16" s="140"/>
      <c r="I16" s="140"/>
      <c r="J16" s="140"/>
      <c r="K16" s="140"/>
      <c r="L16" s="140"/>
      <c r="M16" s="140"/>
      <c r="N16" s="140"/>
      <c r="O16" s="140"/>
      <c r="P16" s="149" t="e">
        <f>SUM(P17:P18)</f>
        <v>#DIV/0!</v>
      </c>
    </row>
    <row r="17" spans="2:19" x14ac:dyDescent="0.25">
      <c r="B17" s="154"/>
      <c r="C17" s="157"/>
      <c r="D17" s="152" t="s">
        <v>70</v>
      </c>
      <c r="E17" s="122">
        <v>1</v>
      </c>
      <c r="F17" s="121">
        <f>'F.P. Mano de Obra '!$D$57</f>
        <v>0</v>
      </c>
      <c r="G17" s="120">
        <f>'F.P. Mano de Obra '!$E$57</f>
        <v>0</v>
      </c>
      <c r="H17" s="119">
        <f>F17*(G17+1)</f>
        <v>0</v>
      </c>
      <c r="I17" s="119">
        <f>H17/30</f>
        <v>0</v>
      </c>
      <c r="J17" s="121">
        <v>0</v>
      </c>
      <c r="K17" s="121">
        <v>0</v>
      </c>
      <c r="L17" s="121">
        <v>0</v>
      </c>
      <c r="M17" s="121">
        <v>0</v>
      </c>
      <c r="N17" s="121">
        <v>0</v>
      </c>
      <c r="O17" s="142">
        <v>1</v>
      </c>
      <c r="P17" s="137">
        <f>((I17+J17+K17+L17+N17)*E17*O17)+M17</f>
        <v>0</v>
      </c>
    </row>
    <row r="18" spans="2:19" x14ac:dyDescent="0.25">
      <c r="B18" s="154"/>
      <c r="C18" s="157"/>
      <c r="D18" s="152" t="s">
        <v>72</v>
      </c>
      <c r="E18" s="122">
        <v>1</v>
      </c>
      <c r="F18" s="121">
        <f>'F.P. Mano de Obra '!$D$26</f>
        <v>0</v>
      </c>
      <c r="G18" s="120" t="e">
        <f>'F.P. Mano de Obra '!$E$26</f>
        <v>#DIV/0!</v>
      </c>
      <c r="H18" s="119" t="e">
        <f>F18*(G18+1)</f>
        <v>#DIV/0!</v>
      </c>
      <c r="I18" s="119" t="e">
        <f>H18/30</f>
        <v>#DIV/0!</v>
      </c>
      <c r="J18" s="121">
        <v>0</v>
      </c>
      <c r="K18" s="141">
        <v>0</v>
      </c>
      <c r="L18" s="121">
        <v>0</v>
      </c>
      <c r="M18" s="125"/>
      <c r="N18" s="121">
        <f>N17</f>
        <v>0</v>
      </c>
      <c r="O18" s="142">
        <v>1</v>
      </c>
      <c r="P18" s="137" t="e">
        <f>((I18+J18+K18+L18+N18)*E18*O18)+M18</f>
        <v>#DIV/0!</v>
      </c>
    </row>
    <row r="19" spans="2:19" x14ac:dyDescent="0.25">
      <c r="B19" s="140">
        <v>5</v>
      </c>
      <c r="C19" s="153" t="s">
        <v>75</v>
      </c>
      <c r="D19" s="153" t="s">
        <v>78</v>
      </c>
      <c r="E19" s="140"/>
      <c r="F19" s="140"/>
      <c r="G19" s="140"/>
      <c r="H19" s="140"/>
      <c r="I19" s="140"/>
      <c r="J19" s="140"/>
      <c r="K19" s="140"/>
      <c r="L19" s="140"/>
      <c r="M19" s="140"/>
      <c r="N19" s="140"/>
      <c r="O19" s="140"/>
      <c r="P19" s="149" t="e">
        <f>SUM(P20:P21)</f>
        <v>#DIV/0!</v>
      </c>
    </row>
    <row r="20" spans="2:19" x14ac:dyDescent="0.25">
      <c r="B20" s="154"/>
      <c r="C20" s="157"/>
      <c r="D20" s="152" t="s">
        <v>70</v>
      </c>
      <c r="E20" s="122">
        <v>1</v>
      </c>
      <c r="F20" s="121">
        <f>'F.P. Mano de Obra '!$D$57</f>
        <v>0</v>
      </c>
      <c r="G20" s="120">
        <f>'F.P. Mano de Obra '!$E$57</f>
        <v>0</v>
      </c>
      <c r="H20" s="119">
        <f>F20*(G20+1)</f>
        <v>0</v>
      </c>
      <c r="I20" s="119">
        <f>H20/30</f>
        <v>0</v>
      </c>
      <c r="J20" s="121">
        <v>0</v>
      </c>
      <c r="K20" s="121">
        <v>0</v>
      </c>
      <c r="L20" s="121">
        <v>0</v>
      </c>
      <c r="M20" s="121">
        <v>0</v>
      </c>
      <c r="N20" s="121">
        <v>0</v>
      </c>
      <c r="O20" s="142">
        <v>4</v>
      </c>
      <c r="P20" s="137">
        <f>((I20+J20+K20+L20+N20)*E20*O20)+M20</f>
        <v>0</v>
      </c>
    </row>
    <row r="21" spans="2:19" x14ac:dyDescent="0.25">
      <c r="B21" s="154"/>
      <c r="C21" s="157"/>
      <c r="D21" s="152" t="s">
        <v>72</v>
      </c>
      <c r="E21" s="122">
        <v>1</v>
      </c>
      <c r="F21" s="121">
        <f>'F.P. Mano de Obra '!$D$26</f>
        <v>0</v>
      </c>
      <c r="G21" s="120" t="e">
        <f>'F.P. Mano de Obra '!$E$26</f>
        <v>#DIV/0!</v>
      </c>
      <c r="H21" s="119" t="e">
        <f>F21*(G21+1)</f>
        <v>#DIV/0!</v>
      </c>
      <c r="I21" s="119" t="e">
        <f>H21/30</f>
        <v>#DIV/0!</v>
      </c>
      <c r="J21" s="121">
        <v>0</v>
      </c>
      <c r="K21" s="141">
        <v>0</v>
      </c>
      <c r="L21" s="121">
        <v>0</v>
      </c>
      <c r="M21" s="125"/>
      <c r="N21" s="121">
        <f>N20</f>
        <v>0</v>
      </c>
      <c r="O21" s="142">
        <v>4</v>
      </c>
      <c r="P21" s="137" t="e">
        <f>((I21+J21+K21+L21+N21)*E21*O21)+M21</f>
        <v>#DIV/0!</v>
      </c>
    </row>
    <row r="22" spans="2:19" x14ac:dyDescent="0.25">
      <c r="B22" s="140">
        <v>6</v>
      </c>
      <c r="C22" s="153" t="s">
        <v>73</v>
      </c>
      <c r="D22" s="153" t="s">
        <v>79</v>
      </c>
      <c r="E22" s="140"/>
      <c r="F22" s="140"/>
      <c r="G22" s="140"/>
      <c r="H22" s="140"/>
      <c r="I22" s="140"/>
      <c r="J22" s="140"/>
      <c r="K22" s="140"/>
      <c r="L22" s="140"/>
      <c r="M22" s="140"/>
      <c r="N22" s="140"/>
      <c r="O22" s="140"/>
      <c r="P22" s="149" t="e">
        <f>SUM(P23:P24)</f>
        <v>#DIV/0!</v>
      </c>
    </row>
    <row r="23" spans="2:19" x14ac:dyDescent="0.25">
      <c r="B23" s="154"/>
      <c r="C23" s="157"/>
      <c r="D23" s="152" t="s">
        <v>70</v>
      </c>
      <c r="E23" s="122">
        <v>1</v>
      </c>
      <c r="F23" s="121">
        <f>'F.P. Mano de Obra '!$D$57</f>
        <v>0</v>
      </c>
      <c r="G23" s="120">
        <f>'F.P. Mano de Obra '!$E$57</f>
        <v>0</v>
      </c>
      <c r="H23" s="119">
        <f>F23*(G23+1)</f>
        <v>0</v>
      </c>
      <c r="I23" s="119">
        <f>H23/30</f>
        <v>0</v>
      </c>
      <c r="J23" s="121">
        <v>0</v>
      </c>
      <c r="K23" s="121">
        <v>0</v>
      </c>
      <c r="L23" s="121">
        <v>0</v>
      </c>
      <c r="M23" s="121">
        <v>0</v>
      </c>
      <c r="N23" s="121">
        <v>0</v>
      </c>
      <c r="O23" s="142">
        <v>2</v>
      </c>
      <c r="P23" s="137">
        <f>((I23+J23+K23+L23+N23)*E23*O23)+M23</f>
        <v>0</v>
      </c>
    </row>
    <row r="24" spans="2:19" x14ac:dyDescent="0.25">
      <c r="B24" s="154"/>
      <c r="C24" s="157"/>
      <c r="D24" s="152" t="s">
        <v>72</v>
      </c>
      <c r="E24" s="122">
        <v>1</v>
      </c>
      <c r="F24" s="121">
        <f>'F.P. Mano de Obra '!$D$26</f>
        <v>0</v>
      </c>
      <c r="G24" s="120" t="e">
        <f>'F.P. Mano de Obra '!$E$26</f>
        <v>#DIV/0!</v>
      </c>
      <c r="H24" s="119" t="e">
        <f>F24*(G24+1)</f>
        <v>#DIV/0!</v>
      </c>
      <c r="I24" s="119" t="e">
        <f>H24/30</f>
        <v>#DIV/0!</v>
      </c>
      <c r="J24" s="121">
        <v>0</v>
      </c>
      <c r="K24" s="141">
        <v>0</v>
      </c>
      <c r="L24" s="121">
        <v>0</v>
      </c>
      <c r="M24" s="125"/>
      <c r="N24" s="121">
        <f>N23</f>
        <v>0</v>
      </c>
      <c r="O24" s="142">
        <v>2</v>
      </c>
      <c r="P24" s="137" t="e">
        <f>((I24+J24+K24+L24+N24)*E24*O24)+M24</f>
        <v>#DIV/0!</v>
      </c>
    </row>
    <row r="25" spans="2:19" x14ac:dyDescent="0.25">
      <c r="B25" s="140">
        <v>7</v>
      </c>
      <c r="C25" s="153" t="s">
        <v>73</v>
      </c>
      <c r="D25" s="153" t="s">
        <v>80</v>
      </c>
      <c r="E25" s="140"/>
      <c r="F25" s="140"/>
      <c r="G25" s="140"/>
      <c r="H25" s="140"/>
      <c r="I25" s="140"/>
      <c r="J25" s="140"/>
      <c r="K25" s="140"/>
      <c r="L25" s="140"/>
      <c r="M25" s="140"/>
      <c r="N25" s="140"/>
      <c r="O25" s="140"/>
      <c r="P25" s="149" t="e">
        <f>SUM(P26:P27)</f>
        <v>#DIV/0!</v>
      </c>
    </row>
    <row r="26" spans="2:19" x14ac:dyDescent="0.25">
      <c r="B26" s="154"/>
      <c r="C26" s="157"/>
      <c r="D26" s="152" t="s">
        <v>70</v>
      </c>
      <c r="E26" s="122">
        <v>1</v>
      </c>
      <c r="F26" s="121">
        <f>'F.P. Mano de Obra '!$D$57</f>
        <v>0</v>
      </c>
      <c r="G26" s="120">
        <f>'F.P. Mano de Obra '!$E$57</f>
        <v>0</v>
      </c>
      <c r="H26" s="119">
        <f>F26*(G26+1)</f>
        <v>0</v>
      </c>
      <c r="I26" s="119">
        <f>H26/30</f>
        <v>0</v>
      </c>
      <c r="J26" s="121">
        <v>0</v>
      </c>
      <c r="K26" s="121">
        <v>0</v>
      </c>
      <c r="L26" s="121">
        <v>0</v>
      </c>
      <c r="M26" s="121">
        <v>0</v>
      </c>
      <c r="N26" s="121">
        <v>0</v>
      </c>
      <c r="O26" s="142">
        <v>1</v>
      </c>
      <c r="P26" s="137">
        <f>((I26+J26+K26+L26+N26)*E26*O26)+M26</f>
        <v>0</v>
      </c>
    </row>
    <row r="27" spans="2:19" x14ac:dyDescent="0.25">
      <c r="B27" s="154"/>
      <c r="C27" s="157"/>
      <c r="D27" s="152" t="s">
        <v>72</v>
      </c>
      <c r="E27" s="122">
        <v>1</v>
      </c>
      <c r="F27" s="121">
        <f>'F.P. Mano de Obra '!$D$26</f>
        <v>0</v>
      </c>
      <c r="G27" s="120" t="e">
        <f>'F.P. Mano de Obra '!$E$26</f>
        <v>#DIV/0!</v>
      </c>
      <c r="H27" s="119" t="e">
        <f>F27*(G27+1)</f>
        <v>#DIV/0!</v>
      </c>
      <c r="I27" s="119" t="e">
        <f>H27/30</f>
        <v>#DIV/0!</v>
      </c>
      <c r="J27" s="121">
        <v>0</v>
      </c>
      <c r="K27" s="144">
        <v>0</v>
      </c>
      <c r="L27" s="121">
        <v>0</v>
      </c>
      <c r="M27" s="125"/>
      <c r="N27" s="121">
        <f>N26</f>
        <v>0</v>
      </c>
      <c r="O27" s="142">
        <v>1</v>
      </c>
      <c r="P27" s="137" t="e">
        <f>((I27+J27+K27+L27+N27)*E27*O27)+M27</f>
        <v>#DIV/0!</v>
      </c>
    </row>
    <row r="28" spans="2:19" ht="31.5" customHeight="1" x14ac:dyDescent="0.25">
      <c r="B28" s="140">
        <v>8</v>
      </c>
      <c r="C28" s="153" t="s">
        <v>75</v>
      </c>
      <c r="D28" s="153" t="s">
        <v>81</v>
      </c>
      <c r="E28" s="140"/>
      <c r="F28" s="140"/>
      <c r="G28" s="140"/>
      <c r="H28" s="140"/>
      <c r="I28" s="140"/>
      <c r="J28" s="140"/>
      <c r="K28" s="140"/>
      <c r="L28" s="140"/>
      <c r="M28" s="140"/>
      <c r="N28" s="140"/>
      <c r="O28" s="140"/>
      <c r="P28" s="149" t="e">
        <f>SUM(P29:P30)</f>
        <v>#DIV/0!</v>
      </c>
    </row>
    <row r="29" spans="2:19" x14ac:dyDescent="0.25">
      <c r="B29" s="154"/>
      <c r="C29" s="157"/>
      <c r="D29" s="152" t="s">
        <v>70</v>
      </c>
      <c r="E29" s="122">
        <v>1</v>
      </c>
      <c r="F29" s="121">
        <f>'F.P. Mano de Obra '!$D$57</f>
        <v>0</v>
      </c>
      <c r="G29" s="120">
        <f>'F.P. Mano de Obra '!$E$57</f>
        <v>0</v>
      </c>
      <c r="H29" s="119">
        <f>F29*(G29+1)</f>
        <v>0</v>
      </c>
      <c r="I29" s="119">
        <f>H29/30</f>
        <v>0</v>
      </c>
      <c r="J29" s="121">
        <v>0</v>
      </c>
      <c r="K29" s="121">
        <v>0</v>
      </c>
      <c r="L29" s="121">
        <v>0</v>
      </c>
      <c r="M29" s="121">
        <v>0</v>
      </c>
      <c r="N29" s="121">
        <v>0</v>
      </c>
      <c r="O29" s="142">
        <v>3</v>
      </c>
      <c r="P29" s="137">
        <f>((I29+J29+K29+L29+N29)*E29*O29)+M29</f>
        <v>0</v>
      </c>
    </row>
    <row r="30" spans="2:19" x14ac:dyDescent="0.25">
      <c r="B30" s="154"/>
      <c r="C30" s="157"/>
      <c r="D30" s="152" t="s">
        <v>72</v>
      </c>
      <c r="E30" s="122">
        <v>1</v>
      </c>
      <c r="F30" s="121">
        <f>'F.P. Mano de Obra '!$D$26</f>
        <v>0</v>
      </c>
      <c r="G30" s="120" t="e">
        <f>'F.P. Mano de Obra '!$E$26</f>
        <v>#DIV/0!</v>
      </c>
      <c r="H30" s="119" t="e">
        <f>F30*(G30+1)</f>
        <v>#DIV/0!</v>
      </c>
      <c r="I30" s="119" t="e">
        <f>H30/30</f>
        <v>#DIV/0!</v>
      </c>
      <c r="J30" s="121">
        <v>0</v>
      </c>
      <c r="K30" s="144">
        <v>0</v>
      </c>
      <c r="L30" s="121">
        <v>0</v>
      </c>
      <c r="M30" s="125"/>
      <c r="N30" s="121">
        <f>N29</f>
        <v>0</v>
      </c>
      <c r="O30" s="142">
        <v>3</v>
      </c>
      <c r="P30" s="137" t="e">
        <f>((I30+J30+K30+L30+N30)*E30*O30)+M30</f>
        <v>#DIV/0!</v>
      </c>
    </row>
    <row r="31" spans="2:19" x14ac:dyDescent="0.25">
      <c r="B31" s="140">
        <v>9</v>
      </c>
      <c r="C31" s="153" t="s">
        <v>73</v>
      </c>
      <c r="D31" s="153" t="s">
        <v>82</v>
      </c>
      <c r="E31" s="140"/>
      <c r="F31" s="140"/>
      <c r="G31" s="140"/>
      <c r="H31" s="140"/>
      <c r="I31" s="140"/>
      <c r="J31" s="140"/>
      <c r="K31" s="140"/>
      <c r="L31" s="140"/>
      <c r="M31" s="140"/>
      <c r="N31" s="140"/>
      <c r="O31" s="140"/>
      <c r="P31" s="149" t="e">
        <f>SUM(P32:P33)</f>
        <v>#DIV/0!</v>
      </c>
    </row>
    <row r="32" spans="2:19" x14ac:dyDescent="0.25">
      <c r="B32" s="154"/>
      <c r="C32" s="157"/>
      <c r="D32" s="152" t="s">
        <v>70</v>
      </c>
      <c r="E32" s="122">
        <v>1</v>
      </c>
      <c r="F32" s="121">
        <f>'F.P. Mano de Obra '!$D$57</f>
        <v>0</v>
      </c>
      <c r="G32" s="120">
        <f>'F.P. Mano de Obra '!$E$57</f>
        <v>0</v>
      </c>
      <c r="H32" s="119">
        <f>F32*(G32+1)</f>
        <v>0</v>
      </c>
      <c r="I32" s="119">
        <f>H32/30</f>
        <v>0</v>
      </c>
      <c r="J32" s="121">
        <v>0</v>
      </c>
      <c r="K32" s="121">
        <v>0</v>
      </c>
      <c r="L32" s="121">
        <v>0</v>
      </c>
      <c r="M32" s="121">
        <v>0</v>
      </c>
      <c r="N32" s="121">
        <v>0</v>
      </c>
      <c r="O32" s="142">
        <v>2</v>
      </c>
      <c r="P32" s="137">
        <f>((I32+J32+K32+L32+N32)*E32*O32)+M32</f>
        <v>0</v>
      </c>
      <c r="S32" s="136"/>
    </row>
    <row r="33" spans="2:16" x14ac:dyDescent="0.25">
      <c r="B33" s="154"/>
      <c r="C33" s="157"/>
      <c r="D33" s="152" t="s">
        <v>72</v>
      </c>
      <c r="E33" s="122">
        <v>1</v>
      </c>
      <c r="F33" s="121">
        <f>'F.P. Mano de Obra '!$D$26</f>
        <v>0</v>
      </c>
      <c r="G33" s="120" t="e">
        <f>'F.P. Mano de Obra '!$E$26</f>
        <v>#DIV/0!</v>
      </c>
      <c r="H33" s="119" t="e">
        <f>F33*(G33+1)</f>
        <v>#DIV/0!</v>
      </c>
      <c r="I33" s="119" t="e">
        <f>H33/30</f>
        <v>#DIV/0!</v>
      </c>
      <c r="J33" s="121">
        <v>0</v>
      </c>
      <c r="K33" s="144">
        <v>0</v>
      </c>
      <c r="L33" s="121">
        <v>0</v>
      </c>
      <c r="M33" s="125"/>
      <c r="N33" s="121">
        <f>N32</f>
        <v>0</v>
      </c>
      <c r="O33" s="142">
        <v>2</v>
      </c>
      <c r="P33" s="137" t="e">
        <f>((I33+J33+K33+L33+N33)*E33*O33)+M33</f>
        <v>#DIV/0!</v>
      </c>
    </row>
    <row r="34" spans="2:16" ht="15" customHeight="1" x14ac:dyDescent="0.25">
      <c r="B34" s="140">
        <v>10</v>
      </c>
      <c r="C34" s="153" t="s">
        <v>73</v>
      </c>
      <c r="D34" s="153" t="s">
        <v>83</v>
      </c>
      <c r="E34" s="140"/>
      <c r="F34" s="140"/>
      <c r="G34" s="140"/>
      <c r="H34" s="140"/>
      <c r="I34" s="140"/>
      <c r="J34" s="140"/>
      <c r="K34" s="140"/>
      <c r="L34" s="140"/>
      <c r="M34" s="140"/>
      <c r="N34" s="140"/>
      <c r="O34" s="140"/>
      <c r="P34" s="149" t="e">
        <f>SUM(P35:P36)</f>
        <v>#DIV/0!</v>
      </c>
    </row>
    <row r="35" spans="2:16" x14ac:dyDescent="0.25">
      <c r="B35" s="154"/>
      <c r="C35" s="157"/>
      <c r="D35" s="152" t="s">
        <v>70</v>
      </c>
      <c r="E35" s="122">
        <v>1</v>
      </c>
      <c r="F35" s="121">
        <f>'F.P. Mano de Obra '!$D$57</f>
        <v>0</v>
      </c>
      <c r="G35" s="120">
        <f>'F.P. Mano de Obra '!$E$57</f>
        <v>0</v>
      </c>
      <c r="H35" s="119">
        <f>F35*(G35+1)</f>
        <v>0</v>
      </c>
      <c r="I35" s="119">
        <f>H35/30</f>
        <v>0</v>
      </c>
      <c r="J35" s="121">
        <v>0</v>
      </c>
      <c r="K35" s="121">
        <v>0</v>
      </c>
      <c r="L35" s="121">
        <v>0</v>
      </c>
      <c r="M35" s="121">
        <v>0</v>
      </c>
      <c r="N35" s="121">
        <v>0</v>
      </c>
      <c r="O35" s="142">
        <v>1</v>
      </c>
      <c r="P35" s="137">
        <f>((I35+J35+K35+L35+N35)*E35*O35)+M35</f>
        <v>0</v>
      </c>
    </row>
    <row r="36" spans="2:16" x14ac:dyDescent="0.25">
      <c r="B36" s="154"/>
      <c r="C36" s="157"/>
      <c r="D36" s="152" t="s">
        <v>72</v>
      </c>
      <c r="E36" s="122">
        <v>1</v>
      </c>
      <c r="F36" s="121">
        <f>'F.P. Mano de Obra '!$D$26</f>
        <v>0</v>
      </c>
      <c r="G36" s="120" t="e">
        <f>'F.P. Mano de Obra '!$E$26</f>
        <v>#DIV/0!</v>
      </c>
      <c r="H36" s="119" t="e">
        <f>F36*(G36+1)</f>
        <v>#DIV/0!</v>
      </c>
      <c r="I36" s="119" t="e">
        <f>H36/30</f>
        <v>#DIV/0!</v>
      </c>
      <c r="J36" s="121">
        <v>0</v>
      </c>
      <c r="K36" s="144">
        <v>0</v>
      </c>
      <c r="L36" s="121">
        <v>0</v>
      </c>
      <c r="M36" s="125"/>
      <c r="N36" s="121">
        <f>N35</f>
        <v>0</v>
      </c>
      <c r="O36" s="142">
        <v>1</v>
      </c>
      <c r="P36" s="137" t="e">
        <f>((I36+J36+K36+L36+N36)*E36*O36)+M36</f>
        <v>#DIV/0!</v>
      </c>
    </row>
    <row r="37" spans="2:16" ht="30" customHeight="1" x14ac:dyDescent="0.25">
      <c r="B37" s="140">
        <v>11</v>
      </c>
      <c r="C37" s="153" t="s">
        <v>73</v>
      </c>
      <c r="D37" s="153" t="s">
        <v>84</v>
      </c>
      <c r="E37" s="140"/>
      <c r="F37" s="140"/>
      <c r="G37" s="140"/>
      <c r="H37" s="140"/>
      <c r="I37" s="140"/>
      <c r="J37" s="140"/>
      <c r="K37" s="140"/>
      <c r="L37" s="140"/>
      <c r="M37" s="140"/>
      <c r="N37" s="140"/>
      <c r="O37" s="140"/>
      <c r="P37" s="149" t="e">
        <f>SUM(P38:P39)</f>
        <v>#DIV/0!</v>
      </c>
    </row>
    <row r="38" spans="2:16" x14ac:dyDescent="0.25">
      <c r="B38" s="154"/>
      <c r="C38" s="157"/>
      <c r="D38" s="152" t="s">
        <v>70</v>
      </c>
      <c r="E38" s="122">
        <v>1</v>
      </c>
      <c r="F38" s="121">
        <f>'F.P. Mano de Obra '!$D$57</f>
        <v>0</v>
      </c>
      <c r="G38" s="120">
        <f>'F.P. Mano de Obra '!$E$57</f>
        <v>0</v>
      </c>
      <c r="H38" s="119">
        <f>F38*(G38+1)</f>
        <v>0</v>
      </c>
      <c r="I38" s="119">
        <f>H38/30</f>
        <v>0</v>
      </c>
      <c r="J38" s="121">
        <v>0</v>
      </c>
      <c r="K38" s="121">
        <v>0</v>
      </c>
      <c r="L38" s="121">
        <v>0</v>
      </c>
      <c r="M38" s="121">
        <v>0</v>
      </c>
      <c r="N38" s="121">
        <v>0</v>
      </c>
      <c r="O38" s="142">
        <v>1</v>
      </c>
      <c r="P38" s="137">
        <f>((I38+J38+K38+L38+N38)*E38*O38)+M38</f>
        <v>0</v>
      </c>
    </row>
    <row r="39" spans="2:16" x14ac:dyDescent="0.25">
      <c r="B39" s="154"/>
      <c r="C39" s="157"/>
      <c r="D39" s="152" t="s">
        <v>72</v>
      </c>
      <c r="E39" s="122">
        <v>1</v>
      </c>
      <c r="F39" s="121">
        <f>'F.P. Mano de Obra '!$D$26</f>
        <v>0</v>
      </c>
      <c r="G39" s="120" t="e">
        <f>'F.P. Mano de Obra '!$E$26</f>
        <v>#DIV/0!</v>
      </c>
      <c r="H39" s="119" t="e">
        <f>F39*(G39+1)</f>
        <v>#DIV/0!</v>
      </c>
      <c r="I39" s="119" t="e">
        <f>H39/30</f>
        <v>#DIV/0!</v>
      </c>
      <c r="J39" s="121">
        <v>0</v>
      </c>
      <c r="K39" s="144">
        <v>0</v>
      </c>
      <c r="L39" s="121">
        <v>0</v>
      </c>
      <c r="M39" s="125"/>
      <c r="N39" s="121">
        <f>N38</f>
        <v>0</v>
      </c>
      <c r="O39" s="142">
        <v>1</v>
      </c>
      <c r="P39" s="137" t="e">
        <f>((I39+J39+K39+L39+N39)*E39*O39)+M39</f>
        <v>#DIV/0!</v>
      </c>
    </row>
    <row r="40" spans="2:16" ht="30.75" customHeight="1" x14ac:dyDescent="0.25">
      <c r="B40" s="140">
        <v>12</v>
      </c>
      <c r="C40" s="153" t="s">
        <v>75</v>
      </c>
      <c r="D40" s="153" t="s">
        <v>85</v>
      </c>
      <c r="E40" s="140"/>
      <c r="F40" s="140"/>
      <c r="G40" s="140"/>
      <c r="H40" s="140"/>
      <c r="I40" s="140"/>
      <c r="J40" s="140"/>
      <c r="K40" s="140"/>
      <c r="L40" s="140"/>
      <c r="M40" s="140"/>
      <c r="N40" s="140"/>
      <c r="O40" s="140"/>
      <c r="P40" s="149" t="e">
        <f>SUM(P41:P42)</f>
        <v>#DIV/0!</v>
      </c>
    </row>
    <row r="41" spans="2:16" x14ac:dyDescent="0.25">
      <c r="B41" s="154"/>
      <c r="C41" s="157"/>
      <c r="D41" s="152" t="s">
        <v>70</v>
      </c>
      <c r="E41" s="122">
        <v>1</v>
      </c>
      <c r="F41" s="121">
        <f>'F.P. Mano de Obra '!$D$57</f>
        <v>0</v>
      </c>
      <c r="G41" s="120">
        <f>'F.P. Mano de Obra '!$E$57</f>
        <v>0</v>
      </c>
      <c r="H41" s="119">
        <f>F41*(G41+1)</f>
        <v>0</v>
      </c>
      <c r="I41" s="119">
        <f>H41/30</f>
        <v>0</v>
      </c>
      <c r="J41" s="121">
        <v>0</v>
      </c>
      <c r="K41" s="121">
        <v>0</v>
      </c>
      <c r="L41" s="121">
        <v>0</v>
      </c>
      <c r="M41" s="121">
        <v>0</v>
      </c>
      <c r="N41" s="121">
        <v>0</v>
      </c>
      <c r="O41" s="142">
        <v>4</v>
      </c>
      <c r="P41" s="137">
        <f>((I41+J41+K41+L41+N41)*E41*O41)+M41</f>
        <v>0</v>
      </c>
    </row>
    <row r="42" spans="2:16" x14ac:dyDescent="0.25">
      <c r="B42" s="154"/>
      <c r="C42" s="157"/>
      <c r="D42" s="152" t="s">
        <v>72</v>
      </c>
      <c r="E42" s="122">
        <v>1</v>
      </c>
      <c r="F42" s="121">
        <f>'F.P. Mano de Obra '!$D$26</f>
        <v>0</v>
      </c>
      <c r="G42" s="120" t="e">
        <f>'F.P. Mano de Obra '!$E$26</f>
        <v>#DIV/0!</v>
      </c>
      <c r="H42" s="119" t="e">
        <f>F42*(G42+1)</f>
        <v>#DIV/0!</v>
      </c>
      <c r="I42" s="119" t="e">
        <f>H42/30</f>
        <v>#DIV/0!</v>
      </c>
      <c r="J42" s="121">
        <v>0</v>
      </c>
      <c r="K42" s="144">
        <v>0</v>
      </c>
      <c r="L42" s="121">
        <v>0</v>
      </c>
      <c r="M42" s="125"/>
      <c r="N42" s="121">
        <f>N41</f>
        <v>0</v>
      </c>
      <c r="O42" s="142">
        <v>4</v>
      </c>
      <c r="P42" s="137" t="e">
        <f>((I42+J42+K42+L42+N42)*E42*O42)+M42</f>
        <v>#DIV/0!</v>
      </c>
    </row>
    <row r="43" spans="2:16" ht="30.75" customHeight="1" x14ac:dyDescent="0.25">
      <c r="B43" s="140">
        <v>13</v>
      </c>
      <c r="C43" s="153" t="s">
        <v>73</v>
      </c>
      <c r="D43" s="153" t="s">
        <v>86</v>
      </c>
      <c r="E43" s="140"/>
      <c r="F43" s="140"/>
      <c r="G43" s="140"/>
      <c r="H43" s="140"/>
      <c r="I43" s="140"/>
      <c r="J43" s="140"/>
      <c r="K43" s="140"/>
      <c r="L43" s="140"/>
      <c r="M43" s="140"/>
      <c r="N43" s="140"/>
      <c r="O43" s="140"/>
      <c r="P43" s="149" t="e">
        <f>SUM(P44:P45)</f>
        <v>#DIV/0!</v>
      </c>
    </row>
    <row r="44" spans="2:16" x14ac:dyDescent="0.25">
      <c r="B44" s="154"/>
      <c r="C44" s="157"/>
      <c r="D44" s="152" t="s">
        <v>70</v>
      </c>
      <c r="E44" s="122">
        <v>1</v>
      </c>
      <c r="F44" s="121">
        <f>'F.P. Mano de Obra '!$D$57</f>
        <v>0</v>
      </c>
      <c r="G44" s="120">
        <f>'F.P. Mano de Obra '!$E$57</f>
        <v>0</v>
      </c>
      <c r="H44" s="119">
        <f>F44*(G44+1)</f>
        <v>0</v>
      </c>
      <c r="I44" s="119">
        <f>H44/30</f>
        <v>0</v>
      </c>
      <c r="J44" s="121">
        <v>0</v>
      </c>
      <c r="K44" s="121">
        <v>0</v>
      </c>
      <c r="L44" s="121">
        <v>0</v>
      </c>
      <c r="M44" s="121">
        <v>0</v>
      </c>
      <c r="N44" s="121">
        <v>0</v>
      </c>
      <c r="O44" s="142">
        <v>1</v>
      </c>
      <c r="P44" s="137">
        <f>((I44+J44+K44+L44+N44)*E44*O44)+M44</f>
        <v>0</v>
      </c>
    </row>
    <row r="45" spans="2:16" x14ac:dyDescent="0.25">
      <c r="B45" s="154"/>
      <c r="C45" s="157"/>
      <c r="D45" s="152" t="s">
        <v>72</v>
      </c>
      <c r="E45" s="122">
        <v>1</v>
      </c>
      <c r="F45" s="121">
        <f>'F.P. Mano de Obra '!$D$26</f>
        <v>0</v>
      </c>
      <c r="G45" s="120" t="e">
        <f>'F.P. Mano de Obra '!$E$26</f>
        <v>#DIV/0!</v>
      </c>
      <c r="H45" s="119" t="e">
        <f>F45*(G45+1)</f>
        <v>#DIV/0!</v>
      </c>
      <c r="I45" s="119" t="e">
        <f>H45/30</f>
        <v>#DIV/0!</v>
      </c>
      <c r="J45" s="121">
        <v>0</v>
      </c>
      <c r="K45" s="144">
        <v>0</v>
      </c>
      <c r="L45" s="121">
        <v>0</v>
      </c>
      <c r="M45" s="125"/>
      <c r="N45" s="121">
        <f>N44</f>
        <v>0</v>
      </c>
      <c r="O45" s="142">
        <v>1</v>
      </c>
      <c r="P45" s="137" t="e">
        <f>((I45+J45+K45+L45+N45)*E45*O45)+M45</f>
        <v>#DIV/0!</v>
      </c>
    </row>
    <row r="46" spans="2:16" ht="18.75" customHeight="1" x14ac:dyDescent="0.25">
      <c r="B46" s="140">
        <v>14</v>
      </c>
      <c r="C46" s="153" t="s">
        <v>73</v>
      </c>
      <c r="D46" s="153" t="s">
        <v>87</v>
      </c>
      <c r="E46" s="140"/>
      <c r="F46" s="140"/>
      <c r="G46" s="140"/>
      <c r="H46" s="140"/>
      <c r="I46" s="140"/>
      <c r="J46" s="140"/>
      <c r="K46" s="140"/>
      <c r="L46" s="140"/>
      <c r="M46" s="140"/>
      <c r="N46" s="140"/>
      <c r="O46" s="140"/>
      <c r="P46" s="149" t="e">
        <f>SUM(P47:P48)</f>
        <v>#DIV/0!</v>
      </c>
    </row>
    <row r="47" spans="2:16" x14ac:dyDescent="0.25">
      <c r="B47" s="154"/>
      <c r="C47" s="157"/>
      <c r="D47" s="152" t="s">
        <v>70</v>
      </c>
      <c r="E47" s="122">
        <v>1</v>
      </c>
      <c r="F47" s="121">
        <f>'F.P. Mano de Obra '!$D$57</f>
        <v>0</v>
      </c>
      <c r="G47" s="120">
        <f>'F.P. Mano de Obra '!$E$57</f>
        <v>0</v>
      </c>
      <c r="H47" s="119">
        <f>F47*(G47+1)</f>
        <v>0</v>
      </c>
      <c r="I47" s="119">
        <f>H47/30</f>
        <v>0</v>
      </c>
      <c r="J47" s="121">
        <v>0</v>
      </c>
      <c r="K47" s="121">
        <v>0</v>
      </c>
      <c r="L47" s="121">
        <v>0</v>
      </c>
      <c r="M47" s="121">
        <v>0</v>
      </c>
      <c r="N47" s="121">
        <v>0</v>
      </c>
      <c r="O47" s="142">
        <v>2</v>
      </c>
      <c r="P47" s="137">
        <f>((I47+J47+K47+L47+N47)*E47*O47)+M47</f>
        <v>0</v>
      </c>
    </row>
    <row r="48" spans="2:16" ht="15.75" thickBot="1" x14ac:dyDescent="0.3">
      <c r="B48" s="154"/>
      <c r="C48" s="157"/>
      <c r="D48" s="152" t="s">
        <v>72</v>
      </c>
      <c r="E48" s="126">
        <v>1</v>
      </c>
      <c r="F48" s="127">
        <f>'F.P. Mano de Obra '!$D$26</f>
        <v>0</v>
      </c>
      <c r="G48" s="129" t="e">
        <f>'F.P. Mano de Obra '!$E$26</f>
        <v>#DIV/0!</v>
      </c>
      <c r="H48" s="119" t="e">
        <f>F48*(G48+1)</f>
        <v>#DIV/0!</v>
      </c>
      <c r="I48" s="128" t="e">
        <f>H48/30</f>
        <v>#DIV/0!</v>
      </c>
      <c r="J48" s="127">
        <v>0</v>
      </c>
      <c r="K48" s="145">
        <v>0</v>
      </c>
      <c r="L48" s="127">
        <v>0</v>
      </c>
      <c r="M48" s="130"/>
      <c r="N48" s="127">
        <f>N47</f>
        <v>0</v>
      </c>
      <c r="O48" s="146">
        <v>2</v>
      </c>
      <c r="P48" s="138" t="e">
        <f>((I48+J48+K48+L48+N48)*E48*O48)+M48</f>
        <v>#DIV/0!</v>
      </c>
    </row>
    <row r="49" spans="4:21" x14ac:dyDescent="0.25">
      <c r="D49" s="307"/>
      <c r="E49" s="308"/>
      <c r="F49" s="308"/>
      <c r="G49" s="308"/>
      <c r="H49" s="308"/>
      <c r="I49" s="308"/>
      <c r="J49" s="308"/>
      <c r="K49" s="308"/>
      <c r="L49" s="308"/>
      <c r="M49" s="308"/>
      <c r="N49" s="308"/>
      <c r="O49" s="308"/>
      <c r="P49" s="309"/>
    </row>
    <row r="50" spans="4:21" x14ac:dyDescent="0.25">
      <c r="D50" s="310" t="s">
        <v>88</v>
      </c>
      <c r="E50" s="311"/>
      <c r="F50" s="311"/>
      <c r="G50" s="311"/>
      <c r="H50" s="311"/>
      <c r="I50" s="311"/>
      <c r="J50" s="311"/>
      <c r="K50" s="311"/>
      <c r="L50" s="311"/>
      <c r="M50" s="311"/>
      <c r="N50" s="311"/>
      <c r="O50" s="312"/>
      <c r="P50" s="131" t="e">
        <f>+P6+P10+P13+P16+P19+P22+P25+P31+P28+P34+P37+P40+P43+P46</f>
        <v>#DIV/0!</v>
      </c>
    </row>
    <row r="51" spans="4:21" x14ac:dyDescent="0.25">
      <c r="D51" s="118"/>
      <c r="E51" s="117"/>
      <c r="F51" s="117"/>
      <c r="G51" s="117"/>
      <c r="H51" s="117"/>
      <c r="I51" s="117"/>
      <c r="J51" s="117"/>
      <c r="K51" s="117"/>
      <c r="L51" s="117"/>
      <c r="M51" s="117"/>
      <c r="N51" s="117"/>
      <c r="O51" s="117"/>
      <c r="P51" s="116"/>
    </row>
    <row r="52" spans="4:21" ht="15.75" thickBot="1" x14ac:dyDescent="0.3">
      <c r="D52" s="313"/>
      <c r="E52" s="314"/>
      <c r="F52" s="314"/>
      <c r="G52" s="314"/>
      <c r="H52" s="314"/>
      <c r="I52" s="314"/>
      <c r="J52" s="314"/>
      <c r="K52" s="314"/>
      <c r="L52" s="314"/>
      <c r="M52" s="314"/>
      <c r="N52" s="314"/>
      <c r="O52" s="314"/>
      <c r="P52" s="315"/>
      <c r="T52" s="124"/>
      <c r="U52" s="124"/>
    </row>
    <row r="53" spans="4:21" ht="15.75" thickBot="1" x14ac:dyDescent="0.3">
      <c r="D53" s="281" t="s">
        <v>89</v>
      </c>
      <c r="E53" s="282"/>
      <c r="F53" s="282"/>
      <c r="G53" s="282"/>
      <c r="H53" s="282"/>
      <c r="I53" s="282"/>
      <c r="J53" s="282"/>
      <c r="K53" s="282"/>
      <c r="L53" s="282"/>
      <c r="M53" s="282"/>
      <c r="N53" s="282"/>
      <c r="O53" s="283"/>
      <c r="P53" s="134" t="e">
        <f>P50</f>
        <v>#DIV/0!</v>
      </c>
      <c r="T53" s="124"/>
      <c r="U53" s="124"/>
    </row>
    <row r="54" spans="4:21" ht="15.75" customHeight="1" x14ac:dyDescent="0.25">
      <c r="D54" s="265" t="s">
        <v>90</v>
      </c>
      <c r="E54" s="266"/>
      <c r="F54" s="266"/>
      <c r="G54" s="266"/>
      <c r="H54" s="266"/>
      <c r="I54" s="266"/>
      <c r="J54" s="266"/>
      <c r="K54" s="266"/>
      <c r="L54" s="266"/>
      <c r="M54" s="263">
        <v>0.19</v>
      </c>
      <c r="N54" s="263"/>
      <c r="O54" s="264"/>
      <c r="P54" s="132" t="e">
        <f>P53*(1+M54)</f>
        <v>#DIV/0!</v>
      </c>
      <c r="T54" s="124"/>
      <c r="U54" s="124"/>
    </row>
    <row r="55" spans="4:21" ht="15.75" customHeight="1" x14ac:dyDescent="0.25">
      <c r="D55" s="272" t="s">
        <v>91</v>
      </c>
      <c r="E55" s="273"/>
      <c r="F55" s="273"/>
      <c r="G55" s="273"/>
      <c r="H55" s="273"/>
      <c r="I55" s="273"/>
      <c r="J55" s="273"/>
      <c r="K55" s="273"/>
      <c r="L55" s="273"/>
      <c r="M55" s="276">
        <v>8</v>
      </c>
      <c r="N55" s="276"/>
      <c r="O55" s="277"/>
      <c r="P55" s="123" t="e">
        <f>P53*M55</f>
        <v>#DIV/0!</v>
      </c>
      <c r="T55" s="124"/>
      <c r="U55" s="124"/>
    </row>
    <row r="56" spans="4:21" ht="15.75" customHeight="1" thickBot="1" x14ac:dyDescent="0.3">
      <c r="D56" s="274" t="s">
        <v>92</v>
      </c>
      <c r="E56" s="275"/>
      <c r="F56" s="275"/>
      <c r="G56" s="275"/>
      <c r="H56" s="275"/>
      <c r="I56" s="275"/>
      <c r="J56" s="275"/>
      <c r="K56" s="275"/>
      <c r="L56" s="275"/>
      <c r="M56" s="267">
        <v>4</v>
      </c>
      <c r="N56" s="267"/>
      <c r="O56" s="268"/>
      <c r="P56" s="123" t="e">
        <f>P54*M56</f>
        <v>#DIV/0!</v>
      </c>
      <c r="T56" s="124"/>
      <c r="U56" s="124"/>
    </row>
    <row r="57" spans="4:21" ht="15.75" thickBot="1" x14ac:dyDescent="0.3">
      <c r="D57" s="288" t="s">
        <v>93</v>
      </c>
      <c r="E57" s="289"/>
      <c r="F57" s="289"/>
      <c r="G57" s="289"/>
      <c r="H57" s="289"/>
      <c r="I57" s="289"/>
      <c r="J57" s="289"/>
      <c r="K57" s="289"/>
      <c r="L57" s="289"/>
      <c r="M57" s="289"/>
      <c r="N57" s="289"/>
      <c r="O57" s="290"/>
      <c r="P57" s="150" t="e">
        <f>P55+P56</f>
        <v>#DIV/0!</v>
      </c>
      <c r="Q57" s="180"/>
      <c r="R57" s="180"/>
      <c r="T57" s="124"/>
      <c r="U57" s="124"/>
    </row>
    <row r="58" spans="4:21" ht="15.75" thickBot="1" x14ac:dyDescent="0.3">
      <c r="D58" s="278" t="s">
        <v>94</v>
      </c>
      <c r="E58" s="279"/>
      <c r="F58" s="279"/>
      <c r="G58" s="279"/>
      <c r="H58" s="279"/>
      <c r="I58" s="279"/>
      <c r="J58" s="279"/>
      <c r="K58" s="279"/>
      <c r="L58" s="280"/>
      <c r="M58" s="269">
        <v>0</v>
      </c>
      <c r="N58" s="270"/>
      <c r="O58" s="271"/>
      <c r="P58" s="132" t="e">
        <f>P57*M58</f>
        <v>#DIV/0!</v>
      </c>
      <c r="Q58" s="181"/>
    </row>
    <row r="59" spans="4:21" ht="15.75" thickBot="1" x14ac:dyDescent="0.3">
      <c r="D59" s="284" t="s">
        <v>95</v>
      </c>
      <c r="E59" s="285"/>
      <c r="F59" s="285"/>
      <c r="G59" s="285"/>
      <c r="H59" s="285"/>
      <c r="I59" s="285"/>
      <c r="J59" s="285"/>
      <c r="K59" s="285"/>
      <c r="L59" s="286"/>
      <c r="M59" s="291">
        <v>0</v>
      </c>
      <c r="N59" s="292"/>
      <c r="O59" s="293"/>
      <c r="P59" s="123" t="e">
        <f>P57*M59</f>
        <v>#DIV/0!</v>
      </c>
      <c r="Q59" s="181"/>
    </row>
    <row r="60" spans="4:21" ht="15.75" customHeight="1" thickBot="1" x14ac:dyDescent="0.3">
      <c r="D60" s="281" t="s">
        <v>96</v>
      </c>
      <c r="E60" s="282"/>
      <c r="F60" s="282"/>
      <c r="G60" s="282"/>
      <c r="H60" s="282"/>
      <c r="I60" s="282"/>
      <c r="J60" s="282"/>
      <c r="K60" s="282"/>
      <c r="L60" s="282"/>
      <c r="M60" s="282"/>
      <c r="N60" s="282"/>
      <c r="O60" s="283"/>
      <c r="P60" s="135">
        <f>(((19480343.2363636*1.1)*1.05)*1.1)*12</f>
        <v>296997312.98159951</v>
      </c>
      <c r="Q60" s="180"/>
      <c r="R60" s="180"/>
    </row>
    <row r="61" spans="4:21" ht="15.75" thickBot="1" x14ac:dyDescent="0.3">
      <c r="D61" s="284" t="s">
        <v>0</v>
      </c>
      <c r="E61" s="285"/>
      <c r="F61" s="285"/>
      <c r="G61" s="285"/>
      <c r="H61" s="285"/>
      <c r="I61" s="285"/>
      <c r="J61" s="285"/>
      <c r="K61" s="285"/>
      <c r="L61" s="285"/>
      <c r="M61" s="285"/>
      <c r="N61" s="285"/>
      <c r="O61" s="286"/>
      <c r="P61" s="133" t="e">
        <f>P57+P58+P59+P60</f>
        <v>#DIV/0!</v>
      </c>
      <c r="Q61" s="180"/>
    </row>
    <row r="62" spans="4:21" ht="15.75" thickBot="1" x14ac:dyDescent="0.3">
      <c r="D62" s="294" t="s">
        <v>97</v>
      </c>
      <c r="E62" s="295"/>
      <c r="F62" s="295"/>
      <c r="G62" s="295"/>
      <c r="H62" s="295"/>
      <c r="I62" s="295"/>
      <c r="J62" s="295"/>
      <c r="K62" s="295"/>
      <c r="L62" s="295"/>
      <c r="M62" s="297">
        <v>0.19</v>
      </c>
      <c r="N62" s="297"/>
      <c r="O62" s="298"/>
      <c r="P62" s="132" t="e">
        <f>P61*M62</f>
        <v>#DIV/0!</v>
      </c>
    </row>
    <row r="63" spans="4:21" ht="15.75" thickBot="1" x14ac:dyDescent="0.3">
      <c r="D63" s="278" t="s">
        <v>98</v>
      </c>
      <c r="E63" s="279"/>
      <c r="F63" s="279"/>
      <c r="G63" s="279"/>
      <c r="H63" s="279"/>
      <c r="I63" s="279"/>
      <c r="J63" s="279"/>
      <c r="K63" s="279"/>
      <c r="L63" s="279"/>
      <c r="M63" s="279"/>
      <c r="N63" s="279"/>
      <c r="O63" s="280"/>
      <c r="P63" s="115" t="e">
        <f>P61+P62</f>
        <v>#DIV/0!</v>
      </c>
    </row>
    <row r="64" spans="4:21" x14ac:dyDescent="0.25">
      <c r="D64" s="3"/>
      <c r="E64" s="3"/>
      <c r="F64" s="3"/>
      <c r="G64" s="4"/>
      <c r="H64" s="4"/>
    </row>
    <row r="65" spans="4:13" x14ac:dyDescent="0.25">
      <c r="D65" s="3"/>
      <c r="E65" s="3"/>
      <c r="F65" s="3"/>
      <c r="G65" s="4"/>
      <c r="H65" s="4"/>
    </row>
    <row r="66" spans="4:13" x14ac:dyDescent="0.25">
      <c r="D66" s="3"/>
      <c r="E66" s="3"/>
      <c r="F66" s="3"/>
      <c r="G66" s="4"/>
      <c r="H66" s="4"/>
    </row>
    <row r="67" spans="4:13" x14ac:dyDescent="0.25">
      <c r="D67" s="296" t="s">
        <v>99</v>
      </c>
      <c r="E67" s="296"/>
      <c r="F67" s="296"/>
      <c r="G67" s="296"/>
      <c r="H67" s="296"/>
      <c r="I67" s="296"/>
      <c r="J67" s="296"/>
      <c r="K67" s="296"/>
      <c r="L67" s="182"/>
      <c r="M67" s="183"/>
    </row>
    <row r="68" spans="4:13" ht="44.25" customHeight="1" x14ac:dyDescent="0.25">
      <c r="D68" s="287" t="s">
        <v>100</v>
      </c>
      <c r="E68" s="287"/>
      <c r="F68" s="287"/>
      <c r="G68" s="287"/>
      <c r="H68" s="287"/>
      <c r="I68" s="287"/>
      <c r="J68" s="287"/>
      <c r="K68" s="287"/>
      <c r="L68" s="184"/>
      <c r="M68" s="183"/>
    </row>
    <row r="69" spans="4:13" ht="28.5" customHeight="1" x14ac:dyDescent="0.25">
      <c r="D69" s="287" t="s">
        <v>101</v>
      </c>
      <c r="E69" s="287"/>
      <c r="F69" s="287"/>
      <c r="G69" s="287"/>
      <c r="H69" s="287"/>
      <c r="I69" s="287"/>
      <c r="J69" s="287"/>
      <c r="K69" s="287"/>
      <c r="L69" s="185"/>
      <c r="M69" s="183"/>
    </row>
    <row r="70" spans="4:13" ht="32.25" customHeight="1" x14ac:dyDescent="0.25">
      <c r="D70" s="287" t="s">
        <v>102</v>
      </c>
      <c r="E70" s="287"/>
      <c r="F70" s="287"/>
      <c r="G70" s="287"/>
      <c r="H70" s="287"/>
      <c r="I70" s="287"/>
      <c r="J70" s="287"/>
      <c r="K70" s="287"/>
      <c r="L70" s="185"/>
      <c r="M70" s="183"/>
    </row>
    <row r="71" spans="4:13" ht="22.5" customHeight="1" x14ac:dyDescent="0.25">
      <c r="D71" s="287" t="s">
        <v>103</v>
      </c>
      <c r="E71" s="287"/>
      <c r="F71" s="287"/>
      <c r="G71" s="287"/>
      <c r="H71" s="287"/>
      <c r="I71" s="287"/>
      <c r="J71" s="287"/>
      <c r="K71" s="287"/>
      <c r="L71" s="185"/>
      <c r="M71" s="183"/>
    </row>
    <row r="72" spans="4:13" ht="45.75" customHeight="1" x14ac:dyDescent="0.25">
      <c r="D72" s="287" t="s">
        <v>104</v>
      </c>
      <c r="E72" s="287"/>
      <c r="F72" s="287"/>
      <c r="G72" s="287"/>
      <c r="H72" s="287"/>
      <c r="I72" s="287"/>
      <c r="J72" s="287"/>
      <c r="K72" s="287"/>
      <c r="L72" s="185"/>
      <c r="M72" s="183"/>
    </row>
    <row r="73" spans="4:13" ht="33" customHeight="1" x14ac:dyDescent="0.25">
      <c r="D73" s="287" t="s">
        <v>105</v>
      </c>
      <c r="E73" s="287"/>
      <c r="F73" s="287"/>
      <c r="G73" s="287"/>
      <c r="H73" s="287"/>
      <c r="I73" s="287"/>
      <c r="J73" s="287"/>
      <c r="K73" s="287"/>
      <c r="L73" s="185"/>
      <c r="M73" s="183"/>
    </row>
    <row r="74" spans="4:13" ht="15" customHeight="1" x14ac:dyDescent="0.25">
      <c r="D74" s="287" t="s">
        <v>106</v>
      </c>
      <c r="E74" s="287"/>
      <c r="F74" s="287"/>
      <c r="G74" s="287"/>
      <c r="H74" s="287"/>
      <c r="I74" s="287"/>
      <c r="J74" s="287"/>
      <c r="K74" s="287"/>
      <c r="L74" s="185"/>
      <c r="M74" s="183"/>
    </row>
    <row r="75" spans="4:13" ht="18" customHeight="1" x14ac:dyDescent="0.25">
      <c r="D75" s="287" t="s">
        <v>107</v>
      </c>
      <c r="E75" s="287"/>
      <c r="F75" s="287"/>
      <c r="G75" s="287"/>
      <c r="H75" s="287"/>
      <c r="I75" s="287"/>
      <c r="J75" s="287"/>
      <c r="K75" s="287"/>
      <c r="L75" s="185"/>
      <c r="M75" s="183"/>
    </row>
    <row r="76" spans="4:13" ht="15" customHeight="1" x14ac:dyDescent="0.25">
      <c r="D76" s="287" t="s">
        <v>108</v>
      </c>
      <c r="E76" s="287"/>
      <c r="F76" s="287"/>
      <c r="G76" s="287"/>
      <c r="H76" s="287"/>
      <c r="I76" s="287"/>
      <c r="J76" s="287"/>
      <c r="K76" s="287"/>
      <c r="L76" s="185"/>
      <c r="M76" s="183"/>
    </row>
    <row r="77" spans="4:13" ht="34.5" customHeight="1" x14ac:dyDescent="0.25">
      <c r="D77" s="287" t="s">
        <v>109</v>
      </c>
      <c r="E77" s="287"/>
      <c r="F77" s="287"/>
      <c r="G77" s="287"/>
      <c r="H77" s="287"/>
      <c r="I77" s="287"/>
      <c r="J77" s="287"/>
      <c r="K77" s="287"/>
      <c r="L77" s="186"/>
      <c r="M77" s="183"/>
    </row>
    <row r="78" spans="4:13" ht="42" customHeight="1" x14ac:dyDescent="0.25">
      <c r="D78" s="287" t="s">
        <v>110</v>
      </c>
      <c r="E78" s="287"/>
      <c r="F78" s="287"/>
      <c r="G78" s="287"/>
      <c r="H78" s="287"/>
      <c r="I78" s="287"/>
      <c r="J78" s="287"/>
      <c r="K78" s="287"/>
      <c r="L78" s="185"/>
      <c r="M78" s="183"/>
    </row>
    <row r="79" spans="4:13" ht="22.5" customHeight="1" x14ac:dyDescent="0.25">
      <c r="D79" s="287" t="s">
        <v>111</v>
      </c>
      <c r="E79" s="287"/>
      <c r="F79" s="287"/>
      <c r="G79" s="287"/>
      <c r="H79" s="287"/>
      <c r="I79" s="287"/>
      <c r="J79" s="287"/>
      <c r="K79" s="287"/>
      <c r="L79" s="287"/>
      <c r="M79" s="287"/>
    </row>
    <row r="80" spans="4:13" ht="18" customHeight="1" x14ac:dyDescent="0.25">
      <c r="D80" s="287" t="s">
        <v>112</v>
      </c>
      <c r="E80" s="287"/>
      <c r="F80" s="287"/>
      <c r="G80" s="287"/>
      <c r="H80" s="287"/>
      <c r="I80" s="287"/>
      <c r="J80" s="287"/>
      <c r="K80" s="287"/>
      <c r="L80" s="287"/>
      <c r="M80" s="287"/>
    </row>
    <row r="81" spans="4:13" ht="18" customHeight="1" x14ac:dyDescent="0.25">
      <c r="D81" s="287" t="s">
        <v>113</v>
      </c>
      <c r="E81" s="287"/>
      <c r="F81" s="287"/>
      <c r="G81" s="287"/>
      <c r="H81" s="287"/>
      <c r="I81" s="287"/>
      <c r="J81" s="287"/>
      <c r="K81" s="287"/>
      <c r="L81" s="287"/>
      <c r="M81" s="287"/>
    </row>
    <row r="82" spans="4:13" ht="42" customHeight="1" x14ac:dyDescent="0.25">
      <c r="D82" s="287" t="s">
        <v>114</v>
      </c>
      <c r="E82" s="287"/>
      <c r="F82" s="287"/>
      <c r="G82" s="287"/>
      <c r="H82" s="287"/>
      <c r="I82" s="287"/>
      <c r="J82" s="287"/>
      <c r="K82" s="287"/>
      <c r="L82" s="287"/>
      <c r="M82" s="287"/>
    </row>
    <row r="83" spans="4:13" ht="68.25" customHeight="1" x14ac:dyDescent="0.25">
      <c r="D83" s="5"/>
      <c r="E83" s="2"/>
      <c r="F83" s="2"/>
      <c r="G83" s="2"/>
      <c r="H83" s="2"/>
      <c r="I83" s="2"/>
      <c r="J83" s="2"/>
      <c r="K83" s="2"/>
      <c r="L83" s="2"/>
    </row>
    <row r="84" spans="4:13" x14ac:dyDescent="0.25">
      <c r="D84" s="2" t="s">
        <v>115</v>
      </c>
      <c r="E84" s="2"/>
      <c r="F84" s="2"/>
      <c r="G84" s="2"/>
      <c r="H84" s="2"/>
      <c r="I84" s="2"/>
      <c r="J84" s="2"/>
      <c r="K84" s="2"/>
      <c r="L84" s="2"/>
    </row>
    <row r="85" spans="4:13" x14ac:dyDescent="0.25">
      <c r="D85" s="2" t="s">
        <v>116</v>
      </c>
      <c r="E85" s="2"/>
      <c r="F85" s="2"/>
      <c r="G85" s="2"/>
      <c r="H85" s="2"/>
      <c r="I85" s="2"/>
      <c r="J85" s="2"/>
      <c r="K85" s="2"/>
      <c r="L85" s="2"/>
    </row>
    <row r="86" spans="4:13" x14ac:dyDescent="0.25">
      <c r="D86" s="2"/>
      <c r="E86" s="2"/>
      <c r="F86" s="2"/>
      <c r="G86" s="2"/>
      <c r="H86" s="2"/>
      <c r="I86" s="2"/>
      <c r="J86" s="2"/>
      <c r="K86" s="2"/>
      <c r="L86" s="2"/>
    </row>
    <row r="87" spans="4:13" x14ac:dyDescent="0.25">
      <c r="D87" s="2"/>
      <c r="E87" s="2"/>
      <c r="F87" s="2"/>
      <c r="G87" s="2"/>
      <c r="H87" s="2"/>
      <c r="I87" s="2"/>
      <c r="J87" s="2"/>
      <c r="K87" s="2"/>
      <c r="L87" s="2"/>
    </row>
  </sheetData>
  <autoFilter ref="B4:P48"/>
  <mergeCells count="38">
    <mergeCell ref="D77:K77"/>
    <mergeCell ref="D73:K73"/>
    <mergeCell ref="D75:K75"/>
    <mergeCell ref="D68:K68"/>
    <mergeCell ref="D69:K69"/>
    <mergeCell ref="D71:K71"/>
    <mergeCell ref="D72:K72"/>
    <mergeCell ref="D76:K76"/>
    <mergeCell ref="B1:G3"/>
    <mergeCell ref="H1:P3"/>
    <mergeCell ref="D53:O53"/>
    <mergeCell ref="D49:P49"/>
    <mergeCell ref="D50:O50"/>
    <mergeCell ref="D52:P52"/>
    <mergeCell ref="D60:O60"/>
    <mergeCell ref="D61:O61"/>
    <mergeCell ref="D82:M82"/>
    <mergeCell ref="D57:O57"/>
    <mergeCell ref="M59:O59"/>
    <mergeCell ref="D59:L59"/>
    <mergeCell ref="D80:M80"/>
    <mergeCell ref="D81:M81"/>
    <mergeCell ref="D62:L62"/>
    <mergeCell ref="D74:K74"/>
    <mergeCell ref="D79:M79"/>
    <mergeCell ref="D67:K67"/>
    <mergeCell ref="M62:O62"/>
    <mergeCell ref="D63:O63"/>
    <mergeCell ref="D78:K78"/>
    <mergeCell ref="D70:K70"/>
    <mergeCell ref="M54:O54"/>
    <mergeCell ref="D54:L54"/>
    <mergeCell ref="M56:O56"/>
    <mergeCell ref="M58:O58"/>
    <mergeCell ref="D55:L55"/>
    <mergeCell ref="D56:L56"/>
    <mergeCell ref="M55:O55"/>
    <mergeCell ref="D58:L58"/>
  </mergeCells>
  <printOptions horizontalCentered="1" verticalCentered="1"/>
  <pageMargins left="0.5118110236220472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F.P. Profesionales </vt:lpstr>
      <vt:lpstr>F.P. Mano de Obra </vt:lpstr>
      <vt:lpstr>VALOR TOTAL DE LA PROPUESTA</vt:lpstr>
      <vt:lpstr>'F.P. Mano de Obra '!Área_de_impresión</vt:lpstr>
      <vt:lpstr>'VALOR TOTAL DE LA PROPUESTA'!Área_de_impresión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Bladimir Quintero Marin</dc:creator>
  <cp:keywords/>
  <dc:description/>
  <cp:lastModifiedBy>Angelica Maria Arias Loza</cp:lastModifiedBy>
  <cp:revision/>
  <dcterms:created xsi:type="dcterms:W3CDTF">2020-10-26T14:38:14Z</dcterms:created>
  <dcterms:modified xsi:type="dcterms:W3CDTF">2023-05-16T14:14:25Z</dcterms:modified>
  <cp:category/>
  <cp:contentStatus/>
</cp:coreProperties>
</file>