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avid\Downloads\"/>
    </mc:Choice>
  </mc:AlternateContent>
  <xr:revisionPtr revIDLastSave="0" documentId="13_ncr:1_{AF0E0198-4E02-4F48-B6BA-9816CED1BD67}" xr6:coauthVersionLast="47" xr6:coauthVersionMax="47" xr10:uidLastSave="{00000000-0000-0000-0000-000000000000}"/>
  <bookViews>
    <workbookView xWindow="-120" yWindow="-120" windowWidth="29040" windowHeight="15720" tabRatio="836" activeTab="1" xr2:uid="{0838C012-615F-4E6E-900D-FB8AB3B109DE}"/>
  </bookViews>
  <sheets>
    <sheet name="Guía_Formulación_Proyectos" sheetId="13" r:id="rId1"/>
    <sheet name="Proyectos_2024" sheetId="10" r:id="rId2"/>
    <sheet name="Condiciones_Calidad" sheetId="17" state="hidden" r:id="rId3"/>
    <sheet name="Tabla_1.Sublineas_Inversión" sheetId="12" state="hidden" r:id="rId4"/>
    <sheet name="LISTAS" sheetId="16" state="hidden" r:id="rId5"/>
  </sheets>
  <definedNames>
    <definedName name="_xlnm._FilterDatabase" localSheetId="4" hidden="1">LISTAS!$G$2:$H$1124</definedName>
    <definedName name="_xlnm._FilterDatabase" localSheetId="3" hidden="1">Tabla_1.Sublineas_Inversión!$H$24:$H$24</definedName>
    <definedName name="Acreditación_institucional_y_de_programas">LISTAS!$C$49:$C$56</definedName>
    <definedName name="Adecuación._mejoramiento_y_reforzamiento_estructural_de_la_infraestructura">LISTAS!$C$60:$C$63</definedName>
    <definedName name="Adecuación_y_Mejoramiento">LISTAS!$C$19:$C$23</definedName>
    <definedName name="Amazonas">LISTAS!$H$3:$H$13</definedName>
    <definedName name="Antioquia">LISTAS!$H$14:$H$138</definedName>
    <definedName name="Arauca">LISTAS!$H$139:$H$145</definedName>
    <definedName name="Archipiélago_de_San_Andrés._Providencia_y_Santa_Catalina">LISTAS!$H$146:$H$147</definedName>
    <definedName name="Atlántico">LISTAS!$H$148:$H$170</definedName>
    <definedName name="Bienestar">LISTAS!$C$3:$C$6</definedName>
    <definedName name="Bienestar._Permanencia_y_Graduación_en_la_Educación_Superior">LISTAS!$K$3:$K$4</definedName>
    <definedName name="Bogotá_D._C.">LISTAS!$H$171</definedName>
    <definedName name="Bolívar">LISTAS!$H$172:$H$217</definedName>
    <definedName name="Boyacá">LISTAS!$H$218:$H$340</definedName>
    <definedName name="Caldas">LISTAS!$H$341:$H$367</definedName>
    <definedName name="Caquetá">LISTAS!$H$368:$H$383</definedName>
    <definedName name="Casanare">LISTAS!$H$384:$H$402</definedName>
    <definedName name="Cauca">LISTAS!$H$403:$H$444</definedName>
    <definedName name="César">LISTAS!$H$445:$H$469</definedName>
    <definedName name="Chocó">LISTAS!$H$470:$H$499</definedName>
    <definedName name="Córdoba">LISTAS!$H$500:$H$529</definedName>
    <definedName name="Cundinamarca">LISTAS!$H$530:$H$645</definedName>
    <definedName name="Dotación">LISTAS!$C$29:$C$37</definedName>
    <definedName name="Dotación_y_Adecuación_de_Infraestructura_Física_y_Tecnológica">LISTAS!$L$3:$L$4</definedName>
    <definedName name="Formación_disciplinar_con_enfoque_de_alto_nivel">LISTAS!$C$11:$C$13</definedName>
    <definedName name="Formación_educativa_con_orientación_en_competencias">LISTAS!$C$14:$C$18</definedName>
    <definedName name="Guainía">LISTAS!$H$646:$H$654</definedName>
    <definedName name="Guaviare">LISTAS!$H$655:$H$658</definedName>
    <definedName name="Huila">LISTAS!$H$659:$H$695</definedName>
    <definedName name="La_Guajira">LISTAS!$H$696:$H$710</definedName>
    <definedName name="Magdalena">LISTAS!$H$711:$H$740</definedName>
    <definedName name="Mejoramiento_de_condiciones_institucionales_y_de_programas">LISTAS!$C$42:$C$48</definedName>
    <definedName name="Meta">LISTAS!$H$741:$H$769</definedName>
    <definedName name="Nariño">LISTAS!$H$770:$H$833</definedName>
    <definedName name="Norte_de_Santander">LISTAS!$H$834:$H$873</definedName>
    <definedName name="Nuevas_Obras_de_Construcción">LISTAS!$C$24:$C$28</definedName>
    <definedName name="Operatividad_del_SIAC">LISTAS!$C$38:$C$41</definedName>
    <definedName name="Permanencia_y_Graduación">LISTAS!$C$7:$C$10</definedName>
    <definedName name="Prevención_de_la_deserción_y_fortalecimiento_del_bienestar_de_la_comunidad_académica">LISTAS!$C$57:$C$59</definedName>
    <definedName name="Putumayo">LISTAS!$H$874:$H$886</definedName>
    <definedName name="Quindío">LISTAS!$H$887:$H$898</definedName>
    <definedName name="Risaralda">LISTAS!$H$899:$H$912</definedName>
    <definedName name="Santander">LISTAS!$H$913:$H$999</definedName>
    <definedName name="Sucre">LISTAS!$H$1000:$H$1025</definedName>
    <definedName name="Tolima">LISTAS!$H$1026:$H$1072</definedName>
    <definedName name="Valle_del_Cauca">LISTAS!$H$1073:$H$1114</definedName>
    <definedName name="Vaupés">LISTAS!$H$1115:$H$1124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10" l="1"/>
  <c r="AC11" i="10"/>
  <c r="U11" i="10"/>
  <c r="U12" i="10"/>
  <c r="AC12" i="10"/>
  <c r="U13" i="10"/>
  <c r="AC13" i="10"/>
  <c r="U14" i="10"/>
  <c r="AC14" i="10"/>
  <c r="U16" i="10" l="1"/>
  <c r="AC16" i="10"/>
  <c r="U17" i="10"/>
  <c r="AC17" i="10"/>
  <c r="U18" i="10"/>
  <c r="AC18" i="10"/>
  <c r="U10" i="10"/>
  <c r="V19" i="10" l="1"/>
  <c r="W19" i="10"/>
  <c r="X19" i="10"/>
  <c r="Y19" i="10"/>
  <c r="Z19" i="10"/>
  <c r="AA19" i="10"/>
  <c r="AB19" i="10"/>
  <c r="U9" i="10"/>
  <c r="AC9" i="10"/>
  <c r="AC10" i="10"/>
  <c r="AC19" i="10" l="1"/>
</calcChain>
</file>

<file path=xl/sharedStrings.xml><?xml version="1.0" encoding="utf-8"?>
<sst xmlns="http://schemas.openxmlformats.org/spreadsheetml/2006/main" count="2614" uniqueCount="1281">
  <si>
    <t>Guía para la Formulación del PFC 2024 pestaña "Proyectos_2024"</t>
  </si>
  <si>
    <t>No</t>
  </si>
  <si>
    <t>NOMBRE DEL CAMPO</t>
  </si>
  <si>
    <t>DESCRIPCIÓN DE LO QUE SE REQUIERE DILIGENCIAR</t>
  </si>
  <si>
    <t>Código SNIES</t>
  </si>
  <si>
    <r>
      <rPr>
        <sz val="10"/>
        <color rgb="FFFF0000"/>
        <rFont val="Arial"/>
        <family val="2"/>
      </rPr>
      <t>Número de identificación</t>
    </r>
    <r>
      <rPr>
        <sz val="10"/>
        <color theme="1"/>
        <rFont val="Arial"/>
        <family val="2"/>
      </rPr>
      <t xml:space="preserve"> de la IES en el Sistema Nacional de Información de la Educación Superior </t>
    </r>
    <r>
      <rPr>
        <sz val="10"/>
        <color rgb="FFFF0000"/>
        <rFont val="Arial"/>
        <family val="2"/>
      </rPr>
      <t>(SNIES)</t>
    </r>
    <r>
      <rPr>
        <sz val="10"/>
        <color theme="1"/>
        <rFont val="Arial"/>
        <family val="2"/>
      </rPr>
      <t>.</t>
    </r>
  </si>
  <si>
    <t>Nombre IES</t>
  </si>
  <si>
    <r>
      <rPr>
        <sz val="10"/>
        <color rgb="FFFF0000"/>
        <rFont val="Arial"/>
        <family val="2"/>
      </rPr>
      <t>Nombre</t>
    </r>
    <r>
      <rPr>
        <sz val="10"/>
        <color theme="1"/>
        <rFont val="Arial"/>
        <family val="2"/>
      </rPr>
      <t xml:space="preserve"> de la IES en el Sistema Nacional de Información de la Educación Superior (SNIES).</t>
    </r>
  </si>
  <si>
    <r>
      <t xml:space="preserve">Número del Proyecto
</t>
    </r>
    <r>
      <rPr>
        <sz val="7"/>
        <rFont val="Arial"/>
        <family val="2"/>
      </rPr>
      <t>(Secuencia en número)</t>
    </r>
  </si>
  <si>
    <r>
      <t>Consecutivo con el cual se identificará el proyecto siguiendo la secuencia en</t>
    </r>
    <r>
      <rPr>
        <sz val="10"/>
        <color rgb="FFFF0000"/>
        <rFont val="Arial"/>
        <family val="2"/>
      </rPr>
      <t xml:space="preserve"> número</t>
    </r>
    <r>
      <rPr>
        <sz val="10"/>
        <color theme="1"/>
        <rFont val="Arial"/>
        <family val="2"/>
      </rPr>
      <t xml:space="preserve"> de </t>
    </r>
    <r>
      <rPr>
        <sz val="10"/>
        <color rgb="FFFF0000"/>
        <rFont val="Arial"/>
        <family val="2"/>
      </rPr>
      <t>uno (1) en adelante</t>
    </r>
    <r>
      <rPr>
        <sz val="10"/>
        <color theme="1"/>
        <rFont val="Arial"/>
        <family val="2"/>
      </rPr>
      <t xml:space="preserve">. </t>
    </r>
    <r>
      <rPr>
        <sz val="10"/>
        <color rgb="FFFF0000"/>
        <rFont val="Arial"/>
        <family val="2"/>
      </rPr>
      <t>(Ver los ejemplos diligenciados en la pestaña "Proyectos_2024").</t>
    </r>
    <r>
      <rPr>
        <sz val="10"/>
        <color theme="1"/>
        <rFont val="Arial"/>
        <family val="2"/>
      </rPr>
      <t xml:space="preserve">
</t>
    </r>
    <r>
      <rPr>
        <u/>
        <sz val="10"/>
        <color rgb="FFFF0000"/>
        <rFont val="Arial"/>
        <family val="2"/>
      </rPr>
      <t>** Nota:</t>
    </r>
    <r>
      <rPr>
        <sz val="10"/>
        <color theme="1"/>
        <rFont val="Arial"/>
        <family val="2"/>
      </rPr>
      <t xml:space="preserve"> Este campo debe ser diligenciado para</t>
    </r>
    <r>
      <rPr>
        <sz val="10"/>
        <color rgb="FFFF0000"/>
        <rFont val="Arial"/>
        <family val="2"/>
      </rPr>
      <t xml:space="preserve"> todos los proyectos</t>
    </r>
    <r>
      <rPr>
        <sz val="10"/>
        <color theme="1"/>
        <rFont val="Arial"/>
        <family val="2"/>
      </rPr>
      <t xml:space="preserve"> con el fin de identificar el consecutivo.</t>
    </r>
  </si>
  <si>
    <t>Línea de Inversión</t>
  </si>
  <si>
    <r>
      <t xml:space="preserve">Diligenciar la </t>
    </r>
    <r>
      <rPr>
        <u/>
        <sz val="10"/>
        <color rgb="FFFF0000"/>
        <rFont val="Arial"/>
        <family val="2"/>
      </rPr>
      <t>línea de inversión</t>
    </r>
    <r>
      <rPr>
        <sz val="10"/>
        <color theme="1"/>
        <rFont val="Arial"/>
        <family val="2"/>
      </rPr>
      <t xml:space="preserve">, para el proyecto de inversión, conforme a las </t>
    </r>
    <r>
      <rPr>
        <u/>
        <sz val="10"/>
        <color rgb="FFFF0000"/>
        <rFont val="Arial"/>
        <family val="2"/>
      </rPr>
      <t>líneas establecidas para el PFC 2024</t>
    </r>
    <r>
      <rPr>
        <sz val="10"/>
        <color theme="1"/>
        <rFont val="Arial"/>
        <family val="2"/>
      </rPr>
      <t xml:space="preserve">: </t>
    </r>
    <r>
      <rPr>
        <sz val="10"/>
        <color rgb="FFFF0000"/>
        <rFont val="Arial"/>
        <family val="2"/>
      </rPr>
      <t>(1)</t>
    </r>
    <r>
      <rPr>
        <sz val="10"/>
        <rFont val="Arial"/>
        <family val="2"/>
      </rPr>
      <t xml:space="preserve"> Bienestar, Permanencia y Graduación en la Educación Superior y </t>
    </r>
    <r>
      <rPr>
        <sz val="10"/>
        <color rgb="FFFF0000"/>
        <rFont val="Arial"/>
        <family val="2"/>
      </rPr>
      <t>(2)</t>
    </r>
    <r>
      <rPr>
        <sz val="10"/>
        <rFont val="Arial"/>
        <family val="2"/>
      </rPr>
      <t xml:space="preserve"> Dotación y Adecuación de Infraestructura Física y Tecnológica.</t>
    </r>
  </si>
  <si>
    <r>
      <t xml:space="preserve">Sublínea de Inversión
</t>
    </r>
    <r>
      <rPr>
        <sz val="7"/>
        <rFont val="Arial"/>
        <family val="2"/>
      </rPr>
      <t>(Sublíneas establecidas)
(Revisar pestaña "Tabla_1.Sugerencias_Sublineas")</t>
    </r>
  </si>
  <si>
    <r>
      <t xml:space="preserve">Diligenciar la </t>
    </r>
    <r>
      <rPr>
        <u/>
        <sz val="10"/>
        <color rgb="FFFF0000"/>
        <rFont val="Arial"/>
        <family val="2"/>
      </rPr>
      <t>sublínea de inversión,</t>
    </r>
    <r>
      <rPr>
        <sz val="10"/>
        <color rgb="FFFF0000"/>
        <rFont val="Arial"/>
        <family val="2"/>
      </rPr>
      <t xml:space="preserve"> </t>
    </r>
    <r>
      <rPr>
        <sz val="10"/>
        <color theme="1"/>
        <rFont val="Arial"/>
        <family val="2"/>
      </rPr>
      <t xml:space="preserve">para el proyecto de inversión conforme a las </t>
    </r>
    <r>
      <rPr>
        <u/>
        <sz val="10"/>
        <color rgb="FFFF0000"/>
        <rFont val="Arial"/>
        <family val="2"/>
      </rPr>
      <t>sublíneas establecidas</t>
    </r>
    <r>
      <rPr>
        <sz val="10"/>
        <color theme="1"/>
        <rFont val="Arial"/>
        <family val="2"/>
      </rPr>
      <t xml:space="preserve"> en la </t>
    </r>
    <r>
      <rPr>
        <sz val="10"/>
        <color rgb="FFFF0000"/>
        <rFont val="Arial"/>
        <family val="2"/>
      </rPr>
      <t xml:space="preserve">pestaña "Tabla_1.Sugerencias_Sublineas" </t>
    </r>
    <r>
      <rPr>
        <sz val="10"/>
        <color theme="1"/>
        <rFont val="Arial"/>
        <family val="2"/>
      </rPr>
      <t>del presente formato.</t>
    </r>
  </si>
  <si>
    <t>Nombre del Proyecto de Inversión</t>
  </si>
  <si>
    <r>
      <t>Realizar una</t>
    </r>
    <r>
      <rPr>
        <sz val="10"/>
        <color rgb="FFFF0000"/>
        <rFont val="Arial"/>
        <family val="2"/>
      </rPr>
      <t xml:space="preserve"> breve</t>
    </r>
    <r>
      <rPr>
        <sz val="10"/>
        <color theme="1"/>
        <rFont val="Arial"/>
        <family val="2"/>
      </rPr>
      <t xml:space="preserve"> descripción del </t>
    </r>
    <r>
      <rPr>
        <sz val="10"/>
        <color rgb="FFFF0000"/>
        <rFont val="Arial"/>
        <family val="2"/>
      </rPr>
      <t>nombre del proyecto</t>
    </r>
    <r>
      <rPr>
        <sz val="10"/>
        <color theme="1"/>
        <rFont val="Arial"/>
        <family val="2"/>
      </rPr>
      <t xml:space="preserve"> de inversión a ejecutar.</t>
    </r>
  </si>
  <si>
    <t>Justificación de la Necesidad</t>
  </si>
  <si>
    <r>
      <t xml:space="preserve">Describir cuál es la necesidad que da origen a este proyecto y cuál es la razón por la que se requiere implementar el proyecto, </t>
    </r>
    <r>
      <rPr>
        <sz val="10"/>
        <color rgb="FFFF0000"/>
        <rFont val="Arial"/>
        <family val="2"/>
      </rPr>
      <t>límite máximo de caracteres incluyendo espacios es de 2.000</t>
    </r>
  </si>
  <si>
    <t>Indicar el objetivo, eje estratégico, pilar o similar del PDI, PEI o política institucional vigentes que atiende el proyecto</t>
  </si>
  <si>
    <r>
      <t xml:space="preserve">Mencionar </t>
    </r>
    <r>
      <rPr>
        <sz val="10"/>
        <color theme="1"/>
        <rFont val="Arial"/>
        <family val="2"/>
      </rPr>
      <t xml:space="preserve"> el objetivo, eje estratégico, pilar o similar del </t>
    </r>
    <r>
      <rPr>
        <sz val="10"/>
        <color rgb="FF000000"/>
        <rFont val="Arial"/>
        <family val="2"/>
      </rPr>
      <t xml:space="preserve">que se encuentran vinculados a su Plan de Desarrollo Institucional (PDI), Plan Estratégico Institucional (PEI) y/o aquellos documentos de planeación institucional vigentes, </t>
    </r>
    <r>
      <rPr>
        <sz val="10"/>
        <color rgb="FFFF0000"/>
        <rFont val="Arial"/>
        <family val="2"/>
      </rPr>
      <t>límite máximo de caracteres incluyendo espacios es de 2.000</t>
    </r>
  </si>
  <si>
    <t>Alcance o Resultado Esperado del Proyecto</t>
  </si>
  <si>
    <r>
      <t>Realizar una descripción general de los productos</t>
    </r>
    <r>
      <rPr>
        <sz val="10"/>
        <color rgb="FFFF0000"/>
        <rFont val="Arial"/>
        <family val="2"/>
      </rPr>
      <t xml:space="preserve"> esperados</t>
    </r>
    <r>
      <rPr>
        <sz val="10"/>
        <color theme="1"/>
        <rFont val="Arial"/>
        <family val="2"/>
      </rPr>
      <t xml:space="preserve"> del proyecto de inversión y de los</t>
    </r>
    <r>
      <rPr>
        <sz val="10"/>
        <color rgb="FFFF0000"/>
        <rFont val="Arial"/>
        <family val="2"/>
      </rPr>
      <t xml:space="preserve"> resultados</t>
    </r>
    <r>
      <rPr>
        <sz val="10"/>
        <color theme="1"/>
        <rFont val="Arial"/>
        <family val="2"/>
      </rPr>
      <t xml:space="preserve"> que tendrá frente al </t>
    </r>
    <r>
      <rPr>
        <sz val="10"/>
        <color rgb="FFFF0000"/>
        <rFont val="Arial"/>
        <family val="2"/>
      </rPr>
      <t>mejoramiento de la calidad</t>
    </r>
    <r>
      <rPr>
        <sz val="10"/>
        <color theme="1"/>
        <rFont val="Arial"/>
        <family val="2"/>
      </rPr>
      <t>.</t>
    </r>
  </si>
  <si>
    <t>Nombre de las Fases - 
(Tiempo de Ejecución en Meses)</t>
  </si>
  <si>
    <r>
      <t xml:space="preserve">En este campo se </t>
    </r>
    <r>
      <rPr>
        <sz val="10"/>
        <color rgb="FFFF0000"/>
        <rFont val="Arial"/>
        <family val="2"/>
      </rPr>
      <t>describen</t>
    </r>
    <r>
      <rPr>
        <sz val="10"/>
        <color theme="1"/>
        <rFont val="Arial"/>
        <family val="2"/>
      </rPr>
      <t xml:space="preserve"> las fases que se llevarán a cabo para la</t>
    </r>
    <r>
      <rPr>
        <sz val="10"/>
        <color rgb="FFFF0000"/>
        <rFont val="Arial"/>
        <family val="2"/>
      </rPr>
      <t xml:space="preserve"> implementación</t>
    </r>
    <r>
      <rPr>
        <sz val="10"/>
        <color theme="1"/>
        <rFont val="Arial"/>
        <family val="2"/>
      </rPr>
      <t xml:space="preserve"> del proyecto de inversión. El registro de las fases debe realizarse </t>
    </r>
    <r>
      <rPr>
        <sz val="10"/>
        <color rgb="FFFF0000"/>
        <rFont val="Arial"/>
        <family val="2"/>
      </rPr>
      <t>en el mismo orden que se ejecutarán</t>
    </r>
    <r>
      <rPr>
        <sz val="10"/>
        <color theme="1"/>
        <rFont val="Arial"/>
        <family val="2"/>
      </rPr>
      <t xml:space="preserve">, desde su etapa inicial hasta su etapa final, </t>
    </r>
    <r>
      <rPr>
        <sz val="10"/>
        <color rgb="FFFF0000"/>
        <rFont val="Arial"/>
        <family val="2"/>
      </rPr>
      <t>conservando la secuencia</t>
    </r>
    <r>
      <rPr>
        <sz val="10"/>
        <color theme="1"/>
        <rFont val="Arial"/>
        <family val="2"/>
      </rPr>
      <t xml:space="preserve"> que se requiere para el </t>
    </r>
    <r>
      <rPr>
        <sz val="10"/>
        <color rgb="FFFF0000"/>
        <rFont val="Arial"/>
        <family val="2"/>
      </rPr>
      <t>desarrollo</t>
    </r>
    <r>
      <rPr>
        <sz val="10"/>
        <color theme="1"/>
        <rFont val="Arial"/>
        <family val="2"/>
      </rPr>
      <t xml:space="preserve"> del mismo. Adicionalmente, indicar en paréntesis () el número de meses que requiere cada fase.</t>
    </r>
  </si>
  <si>
    <t>Indique si el proyecto hace parte de su Plan de Regionalización</t>
  </si>
  <si>
    <r>
      <t xml:space="preserve">Se deberá indicar </t>
    </r>
    <r>
      <rPr>
        <sz val="10"/>
        <color rgb="FFFF0000"/>
        <rFont val="Arial"/>
        <family val="2"/>
      </rPr>
      <t>(Si o No)</t>
    </r>
    <r>
      <rPr>
        <sz val="10"/>
        <color theme="1"/>
        <rFont val="Arial"/>
        <family val="2"/>
      </rPr>
      <t xml:space="preserve"> el proyecto hace parte del </t>
    </r>
    <r>
      <rPr>
        <sz val="10"/>
        <color rgb="FFFF0000"/>
        <rFont val="Arial"/>
        <family val="2"/>
      </rPr>
      <t>Plan de Regionalización</t>
    </r>
    <r>
      <rPr>
        <sz val="10"/>
        <color theme="1"/>
        <rFont val="Arial"/>
        <family val="2"/>
      </rPr>
      <t xml:space="preserve"> de la Institución.</t>
    </r>
  </si>
  <si>
    <r>
      <t xml:space="preserve">Nombre Departamento
</t>
    </r>
    <r>
      <rPr>
        <sz val="8"/>
        <rFont val="Arial"/>
        <family val="2"/>
      </rPr>
      <t>(En el cual se ejecutará el Proyecto)</t>
    </r>
  </si>
  <si>
    <r>
      <t xml:space="preserve">Seleccionar de la lista desplegable el </t>
    </r>
    <r>
      <rPr>
        <sz val="10"/>
        <color rgb="FFFF0000"/>
        <rFont val="Arial"/>
        <family val="2"/>
      </rPr>
      <t xml:space="preserve">Departamento del país </t>
    </r>
    <r>
      <rPr>
        <sz val="10"/>
        <color theme="1"/>
        <rFont val="Arial"/>
        <family val="2"/>
      </rPr>
      <t xml:space="preserve">dónde se desarrollará el proyecto. </t>
    </r>
  </si>
  <si>
    <r>
      <t xml:space="preserve">Nombre Municipio
</t>
    </r>
    <r>
      <rPr>
        <sz val="8"/>
        <rFont val="Arial"/>
        <family val="2"/>
      </rPr>
      <t>(En el cual se ejecutará el Proyecto)</t>
    </r>
  </si>
  <si>
    <r>
      <t xml:space="preserve">Seleccionar de la lista desplegable el </t>
    </r>
    <r>
      <rPr>
        <sz val="10"/>
        <color rgb="FFFF0000"/>
        <rFont val="Arial"/>
        <family val="2"/>
      </rPr>
      <t>Municipio</t>
    </r>
    <r>
      <rPr>
        <sz val="10"/>
        <color theme="1"/>
        <rFont val="Arial"/>
        <family val="2"/>
      </rPr>
      <t xml:space="preserve"> </t>
    </r>
    <r>
      <rPr>
        <sz val="10"/>
        <color rgb="FFFF0000"/>
        <rFont val="Arial"/>
        <family val="2"/>
      </rPr>
      <t xml:space="preserve">del departamento </t>
    </r>
    <r>
      <rPr>
        <sz val="10"/>
        <color theme="1"/>
        <rFont val="Arial"/>
        <family val="2"/>
      </rPr>
      <t>dónde se desarrollará el proyecto.</t>
    </r>
  </si>
  <si>
    <r>
      <t xml:space="preserve">Unidad de Medida
</t>
    </r>
    <r>
      <rPr>
        <sz val="8"/>
        <rFont val="Arial"/>
        <family val="2"/>
      </rPr>
      <t>(Unidades establecidas)
(Revisar pestaña "Tabla_1.Sugerencias_Sublineas")</t>
    </r>
  </si>
  <si>
    <r>
      <t xml:space="preserve">Indicar la unidad de medida </t>
    </r>
    <r>
      <rPr>
        <sz val="10"/>
        <color rgb="FFFF0000"/>
        <rFont val="Arial"/>
        <family val="2"/>
      </rPr>
      <t xml:space="preserve">cuantitativa </t>
    </r>
    <r>
      <rPr>
        <sz val="10"/>
        <color theme="1"/>
        <rFont val="Arial"/>
        <family val="2"/>
      </rPr>
      <t xml:space="preserve">de acuerdo a las establecidas para cada </t>
    </r>
    <r>
      <rPr>
        <sz val="10"/>
        <color rgb="FFFF0000"/>
        <rFont val="Arial"/>
        <family val="2"/>
      </rPr>
      <t>sublínea de inversión</t>
    </r>
    <r>
      <rPr>
        <sz val="10"/>
        <color theme="1"/>
        <rFont val="Arial"/>
        <family val="2"/>
      </rPr>
      <t xml:space="preserve"> en la en la pestaña </t>
    </r>
    <r>
      <rPr>
        <sz val="10"/>
        <color rgb="FFFF0000"/>
        <rFont val="Arial"/>
        <family val="2"/>
      </rPr>
      <t>"Tabla_1.Sugerencias_Sublineas" del presente formato</t>
    </r>
    <r>
      <rPr>
        <sz val="10"/>
        <color theme="1"/>
        <rFont val="Arial"/>
        <family val="2"/>
      </rPr>
      <t>.</t>
    </r>
  </si>
  <si>
    <t>Fecha Inicio del Proyecto del Inversión
(DD/MM/AAAA)</t>
  </si>
  <si>
    <r>
      <t xml:space="preserve">Es la fecha en la que se da </t>
    </r>
    <r>
      <rPr>
        <u/>
        <sz val="10"/>
        <color rgb="FFFF0000"/>
        <rFont val="Arial"/>
        <family val="2"/>
      </rPr>
      <t xml:space="preserve">inicio </t>
    </r>
    <r>
      <rPr>
        <sz val="10"/>
        <color theme="1"/>
        <rFont val="Arial"/>
        <family val="2"/>
      </rPr>
      <t xml:space="preserve">al proyecto de inversión. Tener en cuenta que si se va a presentar un proyecto que ya viene en ejecución la </t>
    </r>
    <r>
      <rPr>
        <u/>
        <sz val="10"/>
        <color rgb="FFFF0000"/>
        <rFont val="Arial"/>
        <family val="2"/>
      </rPr>
      <t>fecha de inicio</t>
    </r>
    <r>
      <rPr>
        <sz val="10"/>
        <color theme="1"/>
        <rFont val="Arial"/>
        <family val="2"/>
      </rPr>
      <t xml:space="preserve"> será con la que comenzó a realizarse y NO en la que se presenta el proyecto para el PFC 2024. El formato de la fecha para diligenciar es: </t>
    </r>
    <r>
      <rPr>
        <sz val="10"/>
        <color rgb="FFFF0000"/>
        <rFont val="Arial"/>
        <family val="2"/>
      </rPr>
      <t>DIA/MES/AÑO</t>
    </r>
    <r>
      <rPr>
        <sz val="10"/>
        <color theme="1"/>
        <rFont val="Arial"/>
        <family val="2"/>
      </rPr>
      <t xml:space="preserve">. </t>
    </r>
    <r>
      <rPr>
        <sz val="10"/>
        <color rgb="FFFF0000"/>
        <rFont val="Arial"/>
        <family val="2"/>
      </rPr>
      <t>(Ver los ejemplos diligenciados en la pestaña "Proyectos_2024").</t>
    </r>
  </si>
  <si>
    <t>Fecha de Finalización del Proyecto de Inversión
(DD/MM/AAAA)</t>
  </si>
  <si>
    <r>
      <t xml:space="preserve">Es la fecha en la que </t>
    </r>
    <r>
      <rPr>
        <u/>
        <sz val="10"/>
        <color rgb="FFFF0000"/>
        <rFont val="Arial"/>
        <family val="2"/>
      </rPr>
      <t>finaliza</t>
    </r>
    <r>
      <rPr>
        <sz val="10"/>
        <color theme="1"/>
        <rFont val="Arial"/>
        <family val="2"/>
      </rPr>
      <t xml:space="preserve"> el proyecto de inversión. Tener en cuenta que si se va a presentar un proyecto que ya viene en ejecución la</t>
    </r>
    <r>
      <rPr>
        <sz val="10"/>
        <color rgb="FFFF0000"/>
        <rFont val="Arial"/>
        <family val="2"/>
      </rPr>
      <t xml:space="preserve"> </t>
    </r>
    <r>
      <rPr>
        <u/>
        <sz val="10"/>
        <color rgb="FFFF0000"/>
        <rFont val="Arial"/>
        <family val="2"/>
      </rPr>
      <t>fecha de finalización</t>
    </r>
    <r>
      <rPr>
        <sz val="10"/>
        <color theme="1"/>
        <rFont val="Arial"/>
        <family val="2"/>
      </rPr>
      <t xml:space="preserve"> será con la que quedo estipulada la terminación del proyecto y NO un estimativo para la presentación del proyecto para el PFC 2024. El formato de la fecha para diligenciar es: </t>
    </r>
    <r>
      <rPr>
        <sz val="10"/>
        <color rgb="FFFF0000"/>
        <rFont val="Arial"/>
        <family val="2"/>
      </rPr>
      <t>DIA/MES/AÑO</t>
    </r>
    <r>
      <rPr>
        <sz val="10"/>
        <color theme="1"/>
        <rFont val="Arial"/>
        <family val="2"/>
      </rPr>
      <t xml:space="preserve">. 
</t>
    </r>
    <r>
      <rPr>
        <u/>
        <sz val="10"/>
        <color rgb="FFFF0000"/>
        <rFont val="Arial"/>
        <family val="2"/>
      </rPr>
      <t>**Nota:</t>
    </r>
    <r>
      <rPr>
        <sz val="10"/>
        <color theme="1"/>
        <rFont val="Arial"/>
        <family val="2"/>
      </rPr>
      <t xml:space="preserve"> la ejecución del proyecto </t>
    </r>
    <r>
      <rPr>
        <sz val="10"/>
        <color rgb="FFFF0000"/>
        <rFont val="Arial"/>
        <family val="2"/>
      </rPr>
      <t>NO podrá ser mayor al 31 de diciembre de 2025.</t>
    </r>
  </si>
  <si>
    <r>
      <t xml:space="preserve">Año 2024
</t>
    </r>
    <r>
      <rPr>
        <sz val="7"/>
        <rFont val="Arial"/>
        <family val="2"/>
      </rPr>
      <t>(Meta de gestión del proyecto de inversión)
(Reportar en valor numérico)</t>
    </r>
  </si>
  <si>
    <r>
      <t xml:space="preserve">Diligenciar este campo en </t>
    </r>
    <r>
      <rPr>
        <sz val="10"/>
        <color rgb="FFFF0000"/>
        <rFont val="Arial"/>
        <family val="2"/>
      </rPr>
      <t>número</t>
    </r>
    <r>
      <rPr>
        <sz val="10"/>
        <color theme="1"/>
        <rFont val="Arial"/>
        <family val="2"/>
      </rPr>
      <t xml:space="preserve"> indicando de forma </t>
    </r>
    <r>
      <rPr>
        <sz val="10"/>
        <color rgb="FFFF0000"/>
        <rFont val="Arial"/>
        <family val="2"/>
      </rPr>
      <t>cuantitativa</t>
    </r>
    <r>
      <rPr>
        <sz val="10"/>
        <color theme="1"/>
        <rFont val="Arial"/>
        <family val="2"/>
      </rPr>
      <t xml:space="preserve"> la meta del proyecto estimada para esta vigencia (2024). Esta meta debe estar asociada a la</t>
    </r>
    <r>
      <rPr>
        <sz val="10"/>
        <color rgb="FFFF0000"/>
        <rFont val="Arial"/>
        <family val="2"/>
      </rPr>
      <t xml:space="preserve"> unidad de medida</t>
    </r>
    <r>
      <rPr>
        <sz val="10"/>
        <color theme="1"/>
        <rFont val="Arial"/>
        <family val="2"/>
      </rPr>
      <t xml:space="preserve"> seleccionada para el proyecto.
</t>
    </r>
    <r>
      <rPr>
        <u/>
        <sz val="10"/>
        <color rgb="FFFF0000"/>
        <rFont val="Arial"/>
        <family val="2"/>
      </rPr>
      <t>**Nota:</t>
    </r>
    <r>
      <rPr>
        <sz val="10"/>
        <color theme="1"/>
        <rFont val="Arial"/>
        <family val="2"/>
      </rPr>
      <t xml:space="preserve"> en </t>
    </r>
    <r>
      <rPr>
        <sz val="10"/>
        <color rgb="FFFF0000"/>
        <rFont val="Arial"/>
        <family val="2"/>
      </rPr>
      <t>caso</t>
    </r>
    <r>
      <rPr>
        <sz val="10"/>
        <color theme="1"/>
        <rFont val="Arial"/>
        <family val="2"/>
      </rPr>
      <t xml:space="preserve"> que el proyecto de inversión </t>
    </r>
    <r>
      <rPr>
        <sz val="10"/>
        <color rgb="FFFF0000"/>
        <rFont val="Arial"/>
        <family val="2"/>
      </rPr>
      <t>no cuente</t>
    </r>
    <r>
      <rPr>
        <sz val="10"/>
        <color theme="1"/>
        <rFont val="Arial"/>
        <family val="2"/>
      </rPr>
      <t xml:space="preserve"> con resultados para esta vigencia dejar el campo</t>
    </r>
    <r>
      <rPr>
        <sz val="10"/>
        <color rgb="FFFF0000"/>
        <rFont val="Arial"/>
        <family val="2"/>
      </rPr>
      <t xml:space="preserve"> con cero (0)</t>
    </r>
    <r>
      <rPr>
        <sz val="10"/>
        <color theme="1"/>
        <rFont val="Arial"/>
        <family val="2"/>
      </rPr>
      <t>.</t>
    </r>
  </si>
  <si>
    <r>
      <t xml:space="preserve">Año 2025
</t>
    </r>
    <r>
      <rPr>
        <sz val="7"/>
        <rFont val="Arial"/>
        <family val="2"/>
      </rPr>
      <t>(Meta de gestión del proyecto de inversión)
(Reportar en valor numérico)</t>
    </r>
  </si>
  <si>
    <t>Suma total de las metas de gestión</t>
  </si>
  <si>
    <r>
      <t>Este campo, que se encuentra</t>
    </r>
    <r>
      <rPr>
        <sz val="10"/>
        <color rgb="FFFF0000"/>
        <rFont val="Arial"/>
        <family val="2"/>
      </rPr>
      <t xml:space="preserve"> formulado</t>
    </r>
    <r>
      <rPr>
        <sz val="10"/>
        <color theme="1"/>
        <rFont val="Arial"/>
        <family val="2"/>
      </rPr>
      <t xml:space="preserve"> con una suma, es la consolidación de las metas anuales de las vigencias 2024 a 2025.
</t>
    </r>
    <r>
      <rPr>
        <u/>
        <sz val="10"/>
        <color rgb="FFFF0000"/>
        <rFont val="Arial"/>
        <family val="2"/>
      </rPr>
      <t>**Nota:</t>
    </r>
    <r>
      <rPr>
        <sz val="10"/>
        <color theme="1"/>
        <rFont val="Arial"/>
        <family val="2"/>
      </rPr>
      <t xml:space="preserve"> </t>
    </r>
    <r>
      <rPr>
        <sz val="10"/>
        <color rgb="FFFF0000"/>
        <rFont val="Arial"/>
        <family val="2"/>
      </rPr>
      <t>No</t>
    </r>
    <r>
      <rPr>
        <sz val="10"/>
        <color theme="1"/>
        <rFont val="Arial"/>
        <family val="2"/>
      </rPr>
      <t xml:space="preserve"> es necesario </t>
    </r>
    <r>
      <rPr>
        <sz val="10"/>
        <color rgb="FFFF0000"/>
        <rFont val="Arial"/>
        <family val="2"/>
      </rPr>
      <t>manipular</t>
    </r>
    <r>
      <rPr>
        <sz val="10"/>
        <color theme="1"/>
        <rFont val="Arial"/>
        <family val="2"/>
      </rPr>
      <t xml:space="preserve"> o modificar este campo dado que </t>
    </r>
    <r>
      <rPr>
        <sz val="10"/>
        <color rgb="FFFF0000"/>
        <rFont val="Arial"/>
        <family val="2"/>
      </rPr>
      <t>automáticamente</t>
    </r>
    <r>
      <rPr>
        <sz val="10"/>
        <color theme="1"/>
        <rFont val="Arial"/>
        <family val="2"/>
      </rPr>
      <t xml:space="preserve"> calcula la </t>
    </r>
    <r>
      <rPr>
        <sz val="10"/>
        <color rgb="FFFF0000"/>
        <rFont val="Arial"/>
        <family val="2"/>
      </rPr>
      <t>suma</t>
    </r>
    <r>
      <rPr>
        <sz val="10"/>
        <color theme="1"/>
        <rFont val="Arial"/>
        <family val="2"/>
      </rPr>
      <t xml:space="preserve"> de las columnas diligenciadas previamente.</t>
    </r>
  </si>
  <si>
    <r>
      <t xml:space="preserve">Estampillas
</t>
    </r>
    <r>
      <rPr>
        <sz val="7"/>
        <rFont val="Arial"/>
        <family val="2"/>
      </rPr>
      <t>(Recursos Pro-UNAL y Univ. Públicas)
(Ley 1697 / 13)</t>
    </r>
  </si>
  <si>
    <r>
      <t xml:space="preserve">Ingresar la </t>
    </r>
    <r>
      <rPr>
        <sz val="10"/>
        <color rgb="FFFF0000"/>
        <rFont val="Arial"/>
        <family val="2"/>
      </rPr>
      <t>parte del valor</t>
    </r>
    <r>
      <rPr>
        <sz val="10"/>
        <color theme="1"/>
        <rFont val="Arial"/>
        <family val="2"/>
      </rPr>
      <t xml:space="preserve"> (expresado en pesos) que corresponde a los recursos por</t>
    </r>
    <r>
      <rPr>
        <sz val="10"/>
        <color rgb="FFFF0000"/>
        <rFont val="Arial"/>
        <family val="2"/>
      </rPr>
      <t xml:space="preserve"> "Estampillas"</t>
    </r>
    <r>
      <rPr>
        <sz val="10"/>
        <color theme="1"/>
        <rFont val="Arial"/>
        <family val="2"/>
      </rPr>
      <t xml:space="preserve"> y que se utilizarán para dar cumplimiento total a la ejecución presupuestal del proyecto de inversión.</t>
    </r>
  </si>
  <si>
    <r>
      <t xml:space="preserve">Otras Estampillas
</t>
    </r>
    <r>
      <rPr>
        <sz val="7"/>
        <rFont val="Arial"/>
        <family val="2"/>
      </rPr>
      <t>(Diferentes a Recursos Pro-UNAL y U. Publicas. Ley 1697/13)</t>
    </r>
  </si>
  <si>
    <r>
      <t xml:space="preserve">Ingresar la </t>
    </r>
    <r>
      <rPr>
        <sz val="10"/>
        <color rgb="FFFF0000"/>
        <rFont val="Arial"/>
        <family val="2"/>
      </rPr>
      <t>parte del valor</t>
    </r>
    <r>
      <rPr>
        <sz val="10"/>
        <color theme="1"/>
        <rFont val="Arial"/>
        <family val="2"/>
      </rPr>
      <t xml:space="preserve"> (expresado en pesos) que corresponde a los recursos por</t>
    </r>
    <r>
      <rPr>
        <sz val="10"/>
        <color rgb="FFFF0000"/>
        <rFont val="Arial"/>
        <family val="2"/>
      </rPr>
      <t xml:space="preserve"> "Otras Estampillas"</t>
    </r>
    <r>
      <rPr>
        <sz val="10"/>
        <color theme="1"/>
        <rFont val="Arial"/>
        <family val="2"/>
      </rPr>
      <t xml:space="preserve"> y que se utilizarán para dar cumplimiento total a la ejecución presupuestal del proyecto de inversión. Estos recursos corresponden a fuentes de financiación </t>
    </r>
    <r>
      <rPr>
        <sz val="10"/>
        <color rgb="FFFF0000"/>
        <rFont val="Arial"/>
        <family val="2"/>
      </rPr>
      <t>diferentes</t>
    </r>
    <r>
      <rPr>
        <sz val="10"/>
        <color theme="1"/>
        <rFont val="Arial"/>
        <family val="2"/>
      </rPr>
      <t xml:space="preserve"> a los "Recursos Pro-UNAL y U. Públicas. Ley 1697/13".</t>
    </r>
  </si>
  <si>
    <t>Recursos Propios de la Institución</t>
  </si>
  <si>
    <r>
      <t xml:space="preserve">Ingresar la </t>
    </r>
    <r>
      <rPr>
        <sz val="10"/>
        <color rgb="FFFF0000"/>
        <rFont val="Arial"/>
        <family val="2"/>
      </rPr>
      <t>parte del valor</t>
    </r>
    <r>
      <rPr>
        <sz val="10"/>
        <color theme="1"/>
        <rFont val="Arial"/>
        <family val="2"/>
      </rPr>
      <t xml:space="preserve"> (expresado en pesos) que corresponde a los</t>
    </r>
    <r>
      <rPr>
        <sz val="10"/>
        <color rgb="FFFF0000"/>
        <rFont val="Arial"/>
        <family val="2"/>
      </rPr>
      <t xml:space="preserve"> "Recursos Propios" </t>
    </r>
    <r>
      <rPr>
        <sz val="10"/>
        <color theme="1"/>
        <rFont val="Arial"/>
        <family val="2"/>
      </rPr>
      <t>de la Institución y que se utilizaron o utilizarán para dar cumplimiento total a la ejecución presupuestal del proyecto de inversión. Estos recursos son aquellos que se obtienen por prestación del servicio académico, extensión y educación continua, entre otros.</t>
    </r>
  </si>
  <si>
    <r>
      <t xml:space="preserve">Recursos PFC Vigencias Anteriores 
</t>
    </r>
    <r>
      <rPr>
        <sz val="7"/>
        <rFont val="Arial"/>
        <family val="2"/>
      </rPr>
      <t>(Saldos de Proyectos Finalizados de las vigencias 2019 a 2023)</t>
    </r>
  </si>
  <si>
    <r>
      <t xml:space="preserve">Ingresar el valor (expresado en pesos) que corresponde a los </t>
    </r>
    <r>
      <rPr>
        <sz val="10"/>
        <color rgb="FFFF0000"/>
        <rFont val="Arial"/>
        <family val="2"/>
      </rPr>
      <t>recursos</t>
    </r>
    <r>
      <rPr>
        <sz val="10"/>
        <color theme="1"/>
        <rFont val="Arial"/>
        <family val="2"/>
      </rPr>
      <t xml:space="preserve"> por concepto de</t>
    </r>
    <r>
      <rPr>
        <sz val="10"/>
        <color rgb="FFFF0000"/>
        <rFont val="Arial"/>
        <family val="2"/>
      </rPr>
      <t xml:space="preserve"> saldos de proyectos finalizados que hubiesen alcanzado el 100% de las metas previstas de PFC formulados en las vigencias 2019 a 2023</t>
    </r>
    <r>
      <rPr>
        <sz val="10"/>
        <color theme="1"/>
        <rFont val="Arial"/>
        <family val="2"/>
      </rPr>
      <t xml:space="preserve">. El valor debe hacer referencia a los recursos NO utilizados del PFC 2019 a 2023. Esta inclusión será posible si estos mismos recursos no utilizados </t>
    </r>
    <r>
      <rPr>
        <sz val="10"/>
        <color rgb="FFFF0000"/>
        <rFont val="Arial"/>
        <family val="2"/>
      </rPr>
      <t xml:space="preserve">NO </t>
    </r>
    <r>
      <rPr>
        <sz val="10"/>
        <color theme="1"/>
        <rFont val="Arial"/>
        <family val="2"/>
      </rPr>
      <t xml:space="preserve">fueron incluidos previamente en un PFC de vigencias anteriores.
</t>
    </r>
    <r>
      <rPr>
        <u/>
        <sz val="10"/>
        <color rgb="FFFF0000"/>
        <rFont val="Arial"/>
        <family val="2"/>
      </rPr>
      <t>**Nota:</t>
    </r>
    <r>
      <rPr>
        <sz val="10"/>
        <color theme="1"/>
        <rFont val="Arial"/>
        <family val="2"/>
      </rPr>
      <t xml:space="preserve"> se deberá </t>
    </r>
    <r>
      <rPr>
        <sz val="10"/>
        <color rgb="FFFF0000"/>
        <rFont val="Arial"/>
        <family val="2"/>
      </rPr>
      <t>especificar</t>
    </r>
    <r>
      <rPr>
        <sz val="10"/>
        <color theme="1"/>
        <rFont val="Arial"/>
        <family val="2"/>
      </rPr>
      <t xml:space="preserve"> en el campo de </t>
    </r>
    <r>
      <rPr>
        <sz val="10"/>
        <color rgb="FFFF0000"/>
        <rFont val="Arial"/>
        <family val="2"/>
      </rPr>
      <t>"OBSERVACIONES Y ASPECTOS RELEVANTES DEL PROYECTO" (Columna AB - Pestaña "Proyectos_2024")</t>
    </r>
    <r>
      <rPr>
        <sz val="10"/>
        <color theme="1"/>
        <rFont val="Arial"/>
        <family val="2"/>
      </rPr>
      <t xml:space="preserve"> a qué vigencia corresponde el recurso.</t>
    </r>
  </si>
  <si>
    <r>
      <rPr>
        <sz val="10"/>
        <rFont val="Arial"/>
        <family val="2"/>
      </rPr>
      <t xml:space="preserve">Rendimientos Financieros Recursos PFC Vigencias Anteriores </t>
    </r>
    <r>
      <rPr>
        <b/>
        <sz val="9"/>
        <rFont val="Arial"/>
        <family val="2"/>
      </rPr>
      <t xml:space="preserve">
</t>
    </r>
    <r>
      <rPr>
        <sz val="7"/>
        <rFont val="Arial"/>
        <family val="2"/>
      </rPr>
      <t>(Recursos de las vigencias 2019 a 2023)</t>
    </r>
  </si>
  <si>
    <r>
      <t xml:space="preserve">Ingresar el valor (expresado en pesos) que corresponde a los </t>
    </r>
    <r>
      <rPr>
        <sz val="10"/>
        <color rgb="FFFF0000"/>
        <rFont val="Arial"/>
        <family val="2"/>
      </rPr>
      <t>recursos</t>
    </r>
    <r>
      <rPr>
        <sz val="10"/>
        <color theme="1"/>
        <rFont val="Arial"/>
        <family val="2"/>
      </rPr>
      <t xml:space="preserve"> por concepto de</t>
    </r>
    <r>
      <rPr>
        <sz val="10"/>
        <color rgb="FFFF0000"/>
        <rFont val="Arial"/>
        <family val="2"/>
      </rPr>
      <t xml:space="preserve"> rendimientos financieros de la cuenta bancaria de destinación específica a partir de los recursos de PFC girados </t>
    </r>
    <r>
      <rPr>
        <sz val="10"/>
        <rFont val="Arial"/>
        <family val="2"/>
      </rPr>
      <t>por el Ministerio de Educación Nacional</t>
    </r>
    <r>
      <rPr>
        <sz val="10"/>
        <color rgb="FFFF0000"/>
        <rFont val="Arial"/>
        <family val="2"/>
      </rPr>
      <t xml:space="preserve"> en las vigencias 2019 a 2022, </t>
    </r>
    <r>
      <rPr>
        <sz val="10"/>
        <rFont val="Arial"/>
        <family val="2"/>
      </rPr>
      <t xml:space="preserve">si estos fueron generados y descontando los gastos financieros correspondientes. </t>
    </r>
    <r>
      <rPr>
        <sz val="10"/>
        <color theme="1"/>
        <rFont val="Arial"/>
        <family val="2"/>
      </rPr>
      <t xml:space="preserve">Esta inclusión será posible si estos mismos recursos generados de los rendimientos financieros </t>
    </r>
    <r>
      <rPr>
        <sz val="10"/>
        <color rgb="FFFF0000"/>
        <rFont val="Arial"/>
        <family val="2"/>
      </rPr>
      <t xml:space="preserve">NO </t>
    </r>
    <r>
      <rPr>
        <sz val="10"/>
        <color theme="1"/>
        <rFont val="Arial"/>
        <family val="2"/>
      </rPr>
      <t xml:space="preserve">fueron incluidos previamente en un PFC de vigencias anteriores.
</t>
    </r>
    <r>
      <rPr>
        <u/>
        <sz val="10"/>
        <color rgb="FFFF0000"/>
        <rFont val="Arial"/>
        <family val="2"/>
      </rPr>
      <t>**Nota:</t>
    </r>
    <r>
      <rPr>
        <sz val="10"/>
        <color theme="1"/>
        <rFont val="Arial"/>
        <family val="2"/>
      </rPr>
      <t xml:space="preserve"> se deberá </t>
    </r>
    <r>
      <rPr>
        <sz val="10"/>
        <color rgb="FFFF0000"/>
        <rFont val="Arial"/>
        <family val="2"/>
      </rPr>
      <t>especificar</t>
    </r>
    <r>
      <rPr>
        <sz val="10"/>
        <color theme="1"/>
        <rFont val="Arial"/>
        <family val="2"/>
      </rPr>
      <t xml:space="preserve"> en el campo de </t>
    </r>
    <r>
      <rPr>
        <sz val="10"/>
        <color rgb="FFFF0000"/>
        <rFont val="Arial"/>
        <family val="2"/>
      </rPr>
      <t>"OBSERVACIONES Y ASPECTOS RELEVANTES DEL PROYECTO" (Columna AB - Pestaña "Proyectos_2024")</t>
    </r>
    <r>
      <rPr>
        <sz val="10"/>
        <color theme="1"/>
        <rFont val="Arial"/>
        <family val="2"/>
      </rPr>
      <t xml:space="preserve"> a qué vigencia corresponde el recurso.</t>
    </r>
  </si>
  <si>
    <r>
      <rPr>
        <sz val="10"/>
        <rFont val="Arial"/>
        <family val="2"/>
      </rPr>
      <t>Recursos PFC 2024</t>
    </r>
    <r>
      <rPr>
        <b/>
        <sz val="10"/>
        <rFont val="Arial"/>
        <family val="2"/>
      </rPr>
      <t xml:space="preserve">
</t>
    </r>
    <r>
      <rPr>
        <sz val="7"/>
        <rFont val="Arial"/>
        <family val="2"/>
      </rPr>
      <t>(Recursos adicionales asignados para la vigencia 2024)</t>
    </r>
  </si>
  <si>
    <r>
      <t xml:space="preserve">Ingresar el valor (expresado en pesos) que corresponde a los recursos que se asignaron por concepto de </t>
    </r>
    <r>
      <rPr>
        <sz val="10"/>
        <color rgb="FFFF0000"/>
        <rFont val="Arial"/>
        <family val="2"/>
      </rPr>
      <t>PFC 2024</t>
    </r>
    <r>
      <rPr>
        <sz val="10"/>
        <color theme="1"/>
        <rFont val="Arial"/>
        <family val="2"/>
      </rPr>
      <t xml:space="preserve">. La IES relacionará, </t>
    </r>
    <r>
      <rPr>
        <sz val="10"/>
        <color rgb="FFFF0000"/>
        <rFont val="Arial"/>
        <family val="2"/>
      </rPr>
      <t>en cada proyecto de inversión</t>
    </r>
    <r>
      <rPr>
        <sz val="10"/>
        <color theme="1"/>
        <rFont val="Arial"/>
        <family val="2"/>
      </rPr>
      <t xml:space="preserve">, el valor que decidió </t>
    </r>
    <r>
      <rPr>
        <sz val="10"/>
        <color rgb="FFFF0000"/>
        <rFont val="Arial"/>
        <family val="2"/>
      </rPr>
      <t>distribuir</t>
    </r>
    <r>
      <rPr>
        <sz val="10"/>
        <color theme="1"/>
        <rFont val="Arial"/>
        <family val="2"/>
      </rPr>
      <t xml:space="preserve"> hasta </t>
    </r>
    <r>
      <rPr>
        <sz val="10"/>
        <color rgb="FFFF0000"/>
        <rFont val="Arial"/>
        <family val="2"/>
      </rPr>
      <t>completar la suma del valor total</t>
    </r>
    <r>
      <rPr>
        <sz val="10"/>
        <color theme="1"/>
        <rFont val="Arial"/>
        <family val="2"/>
      </rPr>
      <t xml:space="preserve"> que se asignó para </t>
    </r>
    <r>
      <rPr>
        <sz val="10"/>
        <color rgb="FFFF0000"/>
        <rFont val="Arial"/>
        <family val="2"/>
      </rPr>
      <t>esta fuente</t>
    </r>
    <r>
      <rPr>
        <sz val="10"/>
        <color theme="1"/>
        <rFont val="Arial"/>
        <family val="2"/>
      </rPr>
      <t xml:space="preserve"> de financiación.</t>
    </r>
  </si>
  <si>
    <r>
      <t xml:space="preserve">Otras Fuentes
</t>
    </r>
    <r>
      <rPr>
        <sz val="7"/>
        <rFont val="Arial"/>
        <family val="2"/>
      </rPr>
      <t>(Identificar cuáles son y describirlo en el campo de "observaciones y aspectos relevantes del proyecto")</t>
    </r>
  </si>
  <si>
    <r>
      <t xml:space="preserve">Ingresar el valor (expresado en pesos) que corresponde a los </t>
    </r>
    <r>
      <rPr>
        <sz val="10"/>
        <color rgb="FFFF0000"/>
        <rFont val="Arial"/>
        <family val="2"/>
      </rPr>
      <t xml:space="preserve">"Otros" </t>
    </r>
    <r>
      <rPr>
        <sz val="10"/>
        <color theme="1"/>
        <rFont val="Arial"/>
        <family val="2"/>
      </rPr>
      <t xml:space="preserve">recursos y que se utilizarán para dar cumplimiento total a la ejecución presupuestal del proyecto de inversión. Se deberá </t>
    </r>
    <r>
      <rPr>
        <sz val="10"/>
        <color rgb="FFFF0000"/>
        <rFont val="Arial"/>
        <family val="2"/>
      </rPr>
      <t>especificar</t>
    </r>
    <r>
      <rPr>
        <sz val="10"/>
        <color theme="1"/>
        <rFont val="Arial"/>
        <family val="2"/>
      </rPr>
      <t xml:space="preserve"> en el campo de</t>
    </r>
    <r>
      <rPr>
        <sz val="10"/>
        <color rgb="FFFF0000"/>
        <rFont val="Arial"/>
        <family val="2"/>
      </rPr>
      <t xml:space="preserve"> "OBSERVACIONES Y ASPECTOS RELEVANTES DEL PROYECTO" (Columna AB - Pestaña "Proyectos_2024")</t>
    </r>
    <r>
      <rPr>
        <sz val="10"/>
        <color theme="1"/>
        <rFont val="Arial"/>
        <family val="2"/>
      </rPr>
      <t xml:space="preserve"> cuál es el </t>
    </r>
    <r>
      <rPr>
        <sz val="10"/>
        <color rgb="FFFF0000"/>
        <rFont val="Arial"/>
        <family val="2"/>
      </rPr>
      <t>nombre de esta fuente</t>
    </r>
    <r>
      <rPr>
        <sz val="10"/>
        <color theme="1"/>
        <rFont val="Arial"/>
        <family val="2"/>
      </rPr>
      <t xml:space="preserve"> de financiación que difiere a las listadas en este formato.</t>
    </r>
  </si>
  <si>
    <t>Suma de las fuentes de financiación que componen el proyecto</t>
  </si>
  <si>
    <r>
      <t xml:space="preserve">Este campo, que se encuentra </t>
    </r>
    <r>
      <rPr>
        <sz val="10"/>
        <color rgb="FFFF0000"/>
        <rFont val="Arial"/>
        <family val="2"/>
      </rPr>
      <t xml:space="preserve">formulado </t>
    </r>
    <r>
      <rPr>
        <sz val="10"/>
        <color theme="1"/>
        <rFont val="Arial"/>
        <family val="2"/>
      </rPr>
      <t xml:space="preserve">con una </t>
    </r>
    <r>
      <rPr>
        <sz val="10"/>
        <color rgb="FFFF0000"/>
        <rFont val="Arial"/>
        <family val="2"/>
      </rPr>
      <t>suma</t>
    </r>
    <r>
      <rPr>
        <sz val="10"/>
        <color theme="1"/>
        <rFont val="Arial"/>
        <family val="2"/>
      </rPr>
      <t xml:space="preserve">, es la consolidación de las fuentes de financiación reportadas para </t>
    </r>
    <r>
      <rPr>
        <sz val="10"/>
        <color rgb="FFFF0000"/>
        <rFont val="Arial"/>
        <family val="2"/>
      </rPr>
      <t>cada uno de los proyectos</t>
    </r>
    <r>
      <rPr>
        <sz val="10"/>
        <color theme="1"/>
        <rFont val="Arial"/>
        <family val="2"/>
      </rPr>
      <t xml:space="preserve">.
</t>
    </r>
    <r>
      <rPr>
        <u/>
        <sz val="10"/>
        <color rgb="FFFF0000"/>
        <rFont val="Arial"/>
        <family val="2"/>
      </rPr>
      <t>**Nota:</t>
    </r>
    <r>
      <rPr>
        <sz val="10"/>
        <color theme="1"/>
        <rFont val="Arial"/>
        <family val="2"/>
      </rPr>
      <t xml:space="preserve"> </t>
    </r>
    <r>
      <rPr>
        <sz val="10"/>
        <color rgb="FFFF0000"/>
        <rFont val="Arial"/>
        <family val="2"/>
      </rPr>
      <t>No</t>
    </r>
    <r>
      <rPr>
        <sz val="10"/>
        <color theme="1"/>
        <rFont val="Arial"/>
        <family val="2"/>
      </rPr>
      <t xml:space="preserve"> es necesario</t>
    </r>
    <r>
      <rPr>
        <sz val="10"/>
        <color rgb="FFFF0000"/>
        <rFont val="Arial"/>
        <family val="2"/>
      </rPr>
      <t xml:space="preserve"> manipular</t>
    </r>
    <r>
      <rPr>
        <sz val="10"/>
        <color theme="1"/>
        <rFont val="Arial"/>
        <family val="2"/>
      </rPr>
      <t xml:space="preserve"> o modificar este campo dado que</t>
    </r>
    <r>
      <rPr>
        <sz val="10"/>
        <color rgb="FFFF0000"/>
        <rFont val="Arial"/>
        <family val="2"/>
      </rPr>
      <t xml:space="preserve"> automáticamente</t>
    </r>
    <r>
      <rPr>
        <sz val="10"/>
        <color theme="1"/>
        <rFont val="Arial"/>
        <family val="2"/>
      </rPr>
      <t xml:space="preserve"> calcula la </t>
    </r>
    <r>
      <rPr>
        <sz val="10"/>
        <color rgb="FFFF0000"/>
        <rFont val="Arial"/>
        <family val="2"/>
      </rPr>
      <t>suma</t>
    </r>
    <r>
      <rPr>
        <sz val="10"/>
        <color theme="1"/>
        <rFont val="Arial"/>
        <family val="2"/>
      </rPr>
      <t xml:space="preserve"> de las columnas diligenciadas previamente.</t>
    </r>
  </si>
  <si>
    <t>Riesgos del Proyecto de Inversión</t>
  </si>
  <si>
    <r>
      <t xml:space="preserve">Establecer los </t>
    </r>
    <r>
      <rPr>
        <sz val="10"/>
        <color rgb="FFFF0000"/>
        <rFont val="Arial"/>
        <family val="2"/>
      </rPr>
      <t>supuestos</t>
    </r>
    <r>
      <rPr>
        <sz val="10"/>
        <color theme="1"/>
        <rFont val="Arial"/>
        <family val="2"/>
      </rPr>
      <t xml:space="preserve"> o las </t>
    </r>
    <r>
      <rPr>
        <sz val="10"/>
        <color rgb="FFFF0000"/>
        <rFont val="Arial"/>
        <family val="2"/>
      </rPr>
      <t>problemáticas</t>
    </r>
    <r>
      <rPr>
        <sz val="10"/>
        <color theme="1"/>
        <rFont val="Arial"/>
        <family val="2"/>
      </rPr>
      <t xml:space="preserve"> que pueden</t>
    </r>
    <r>
      <rPr>
        <sz val="10"/>
        <color rgb="FFFF0000"/>
        <rFont val="Arial"/>
        <family val="2"/>
      </rPr>
      <t xml:space="preserve"> afectar</t>
    </r>
    <r>
      <rPr>
        <sz val="10"/>
        <color theme="1"/>
        <rFont val="Arial"/>
        <family val="2"/>
      </rPr>
      <t xml:space="preserve"> la </t>
    </r>
    <r>
      <rPr>
        <sz val="10"/>
        <color rgb="FFFF0000"/>
        <rFont val="Arial"/>
        <family val="2"/>
      </rPr>
      <t>ejecución</t>
    </r>
    <r>
      <rPr>
        <sz val="10"/>
        <color theme="1"/>
        <rFont val="Arial"/>
        <family val="2"/>
      </rPr>
      <t xml:space="preserve"> del proyecto de inversión.</t>
    </r>
  </si>
  <si>
    <t>OBSERVACIONES Y ASPECTOS RELEVANTES DEL PROYECTO</t>
  </si>
  <si>
    <r>
      <t xml:space="preserve">En este campo la IES </t>
    </r>
    <r>
      <rPr>
        <sz val="10"/>
        <color rgb="FFFF0000"/>
        <rFont val="Arial"/>
        <family val="2"/>
      </rPr>
      <t xml:space="preserve">describirá </t>
    </r>
    <r>
      <rPr>
        <sz val="10"/>
        <color theme="1"/>
        <rFont val="Arial"/>
        <family val="2"/>
      </rPr>
      <t xml:space="preserve">las observaciones, notas y/o aspectos que considere </t>
    </r>
    <r>
      <rPr>
        <sz val="10"/>
        <color rgb="FFFF0000"/>
        <rFont val="Arial"/>
        <family val="2"/>
      </rPr>
      <t>pertinente</t>
    </r>
    <r>
      <rPr>
        <sz val="10"/>
        <color theme="1"/>
        <rFont val="Arial"/>
        <family val="2"/>
      </rPr>
      <t xml:space="preserve"> incluir para ser tenido en cuenta en el </t>
    </r>
    <r>
      <rPr>
        <sz val="10"/>
        <color rgb="FFFF0000"/>
        <rFont val="Arial"/>
        <family val="2"/>
      </rPr>
      <t>desarrollo</t>
    </r>
    <r>
      <rPr>
        <sz val="10"/>
        <color theme="1"/>
        <rFont val="Arial"/>
        <family val="2"/>
      </rPr>
      <t xml:space="preserve"> del proyecto de inversión.</t>
    </r>
  </si>
  <si>
    <r>
      <rPr>
        <b/>
        <sz val="14"/>
        <color rgb="FFB43636"/>
        <rFont val="Helvetica"/>
      </rPr>
      <t>Anexo. Formulación Plan de Fomento a la Calidad 2024</t>
    </r>
    <r>
      <rPr>
        <sz val="10"/>
        <color rgb="FFB43636"/>
        <rFont val="Helvetica"/>
      </rPr>
      <t xml:space="preserve">
</t>
    </r>
    <r>
      <rPr>
        <sz val="11"/>
        <color rgb="FFB43636"/>
        <rFont val="Helvetica"/>
      </rPr>
      <t>- Listado de proyectos de inversión que han sido formulados por la IES y presentados en el PFC 2024 para acceder a recursos adicionales asignados y girados por el MEN</t>
    </r>
  </si>
  <si>
    <t>CÓDIGO SNIES:</t>
  </si>
  <si>
    <t>NOMBRE IES:</t>
  </si>
  <si>
    <t>UNIVERSIDAD DE ANTIOQUIA</t>
  </si>
  <si>
    <t>RELACIÓN E IDENTIFICACION DE LOS PROYECTOS DE INVERSIÓN QUE CONFORMAN EL PFC 2023</t>
  </si>
  <si>
    <r>
      <t xml:space="preserve">METAS DE GESTIÓN / RESULTADO DEL PROYECTO DE INVERSIÓN
</t>
    </r>
    <r>
      <rPr>
        <sz val="7"/>
        <color theme="0"/>
        <rFont val="Helvetica"/>
      </rPr>
      <t>(Reportar en valor numérico)</t>
    </r>
  </si>
  <si>
    <r>
      <t xml:space="preserve">FUENTES DE FINANCIACIÓN ASOCIADAS AL PROYECTO DE INVERSIÓN
</t>
    </r>
    <r>
      <rPr>
        <sz val="7"/>
        <color theme="0"/>
        <rFont val="Helvetica"/>
      </rPr>
      <t>(Valor expresado en Pesos)</t>
    </r>
  </si>
  <si>
    <r>
      <t xml:space="preserve">Número
del proyecto
</t>
    </r>
    <r>
      <rPr>
        <sz val="7"/>
        <color theme="0"/>
        <rFont val="Helvetica"/>
      </rPr>
      <t>(Secuencia en número)</t>
    </r>
  </si>
  <si>
    <r>
      <t xml:space="preserve">Línea de Inversión
</t>
    </r>
    <r>
      <rPr>
        <sz val="7"/>
        <color theme="0"/>
        <rFont val="Helvetica"/>
      </rPr>
      <t>(Líneas establecidas)</t>
    </r>
  </si>
  <si>
    <r>
      <t xml:space="preserve">Sublínea de Inversión
</t>
    </r>
    <r>
      <rPr>
        <sz val="7"/>
        <color theme="0"/>
        <rFont val="Helvetica"/>
      </rPr>
      <t>(Sublíneas Establecidas)
(Revisar pestaña "Tabla_Sublineas de Invesión")</t>
    </r>
  </si>
  <si>
    <t>Principal Condición de Calidad fortalecida del Decreto 1330 del 2019</t>
  </si>
  <si>
    <t>Principal Factor de Calidad fortalecido de Acuerdo 02 del 2020</t>
  </si>
  <si>
    <t>Principal Indicador o carácteristica de calidad impactada del Derecto y Acuerdo</t>
  </si>
  <si>
    <t>Nombre Proyecto de Inversión</t>
  </si>
  <si>
    <t>Nombre de las Fases - (Tiempo de Ejecución en Meses)</t>
  </si>
  <si>
    <r>
      <t>Departamento</t>
    </r>
    <r>
      <rPr>
        <sz val="8"/>
        <color theme="0"/>
        <rFont val="Helvetica"/>
      </rPr>
      <t xml:space="preserve"> 
(En el cual se ejecutará el Proyecto)</t>
    </r>
  </si>
  <si>
    <r>
      <t xml:space="preserve">Municipio 
</t>
    </r>
    <r>
      <rPr>
        <sz val="8"/>
        <color theme="0"/>
        <rFont val="Helvetica"/>
      </rPr>
      <t>(En el cual se ejecutará el Proyecto)</t>
    </r>
  </si>
  <si>
    <r>
      <t xml:space="preserve">Unidad de medida
</t>
    </r>
    <r>
      <rPr>
        <sz val="7"/>
        <color theme="0"/>
        <rFont val="Helvetica"/>
      </rPr>
      <t>(Unidades establecidas)
(Revisar pestaña "Tabla_1.Sublineas_Inversión")</t>
    </r>
  </si>
  <si>
    <r>
      <t xml:space="preserve">Fecha Inicio del Proyecto del Inversión
</t>
    </r>
    <r>
      <rPr>
        <sz val="7"/>
        <color theme="0"/>
        <rFont val="Helvetica"/>
      </rPr>
      <t>(DD/MM/AAAA)</t>
    </r>
  </si>
  <si>
    <r>
      <t xml:space="preserve">Fecha de Finalización del Proyecto de Inversión
</t>
    </r>
    <r>
      <rPr>
        <sz val="7"/>
        <color theme="0"/>
        <rFont val="Helvetica"/>
      </rPr>
      <t>(DD/MM/AAAA)</t>
    </r>
  </si>
  <si>
    <t>Año
2024</t>
  </si>
  <si>
    <t>Año
2025</t>
  </si>
  <si>
    <t>Suma total de las metas</t>
  </si>
  <si>
    <r>
      <t xml:space="preserve">Estampillas
</t>
    </r>
    <r>
      <rPr>
        <sz val="7"/>
        <color theme="0"/>
        <rFont val="Helvetica"/>
      </rPr>
      <t>(Recursos Pro-UNAL y Univ. Públicas)
(Ley 1697 / 13)</t>
    </r>
  </si>
  <si>
    <r>
      <t xml:space="preserve">Otras estampillas
</t>
    </r>
    <r>
      <rPr>
        <sz val="7"/>
        <color theme="0"/>
        <rFont val="Helvetica"/>
      </rPr>
      <t>(Diferentes a Recursos Pro-UNAL y U. Públicas. Ley 1697/13)</t>
    </r>
  </si>
  <si>
    <t>Recursos propios de la institución</t>
  </si>
  <si>
    <r>
      <t xml:space="preserve">Recursos PFC Vigencias Anteriores 
</t>
    </r>
    <r>
      <rPr>
        <sz val="7"/>
        <color theme="0"/>
        <rFont val="Helvetica"/>
      </rPr>
      <t>(Saldos de Proyectos Finalizados de las vigencias 2019 a 2022)</t>
    </r>
  </si>
  <si>
    <r>
      <t xml:space="preserve">Rendimientos Financieros Recursos PFC Vigencias Anteriores 
</t>
    </r>
    <r>
      <rPr>
        <sz val="7"/>
        <color theme="0"/>
        <rFont val="Helvetica"/>
      </rPr>
      <t>(Recursos de las vigencias 2019 a 2023)</t>
    </r>
  </si>
  <si>
    <r>
      <t xml:space="preserve">Recursos PFC 2024
</t>
    </r>
    <r>
      <rPr>
        <sz val="7"/>
        <color theme="0"/>
        <rFont val="Helvetica"/>
      </rPr>
      <t>(Recursos adicionales asignados para la vigencia 2024)</t>
    </r>
  </si>
  <si>
    <r>
      <t xml:space="preserve">Otras fuentes
</t>
    </r>
    <r>
      <rPr>
        <sz val="7"/>
        <color theme="0"/>
        <rFont val="Helvetica"/>
      </rPr>
      <t>(Identificar cuáles son y describirlo en el campo de "observaciones y aspectos relevantes del proyecto")</t>
    </r>
  </si>
  <si>
    <t>Dotación y Adecuación de Infraestructura Física y Tecnológica</t>
  </si>
  <si>
    <t>Dotación</t>
  </si>
  <si>
    <t>Recursos suficientes para garantizar el cumplimiento de las metas</t>
  </si>
  <si>
    <t>FACTOR 3. DESARROLLO, GESTIÓN Y
SOSTENIBILIDAD INSTITUCIONAL</t>
  </si>
  <si>
    <t>Característica 11. Infraestructura física y
tecnológica.</t>
  </si>
  <si>
    <t>Desarrollo de capacidades de las soluciones tecnológicas institucionales</t>
  </si>
  <si>
    <t xml:space="preserve">La constante evolución de las tecnologías existentes en el medio generan con el tiempo obsolescencia en la plataforma tecnológica con la que cuenta la Universidad de Antioquia, lo que a su vez disminuye los beneficios y servicios informáticos prestados a la comunidad Universitaria para el desarrollo de los procesos misionales con criterios de alta calidad. Sin embargo, esa misma evolución genera alternativas y oportunidades que facilitan el desarrollo integral de los procesos institucionales brindando nuevas capacidades o fortaleciendo las existentes. Este proyecto es importante para mantener la disponibilidad de los sistemas de información institucionales priorizados e incorporar soluciones tecnológicas para el desarrollo integral de los procesos institucionales priorizados, mediante la modernización y actualización de los mismos, de acuerdo con las necesidades institucionales y las características técnicas y funcionales requeridas actualmente y a mediano plazo. </t>
  </si>
  <si>
    <t>Este proyecto forma parte del Plan de Acción Institucional 2024-2027 (PAI) dentro del programa denominado “3. Apropiación de soluciones para una transformación institucional desde la tecnología, la digitalidad y la virtualidad".
Además, contribuye a la materialización del Plan de Desarrollo Institucional 2017-2027 (PDI), específicamente en el tema estratégico “4. Gestión administrativa y del financiamiento”, aportando al logro de los siguientes objetivos estratégicos:  4.4 Disponer de un sistema integral de comunicaciones que favorezca el relacionamiento de la Universidad con la comunidad interna y externa, que visibilice su quehacer académico, científico, social y cultural; y 4.5 Disponer de tecnologías informáticas integradas para el direccionamiento y soporte de los procesos académicos y administrativos de la Institución de manera eficiente, de manera especial al lineamiento 4.5.4 Procesos de transformación digital incorporados en las propuestas académicas y procesos administrativos.</t>
  </si>
  <si>
    <t>1) Actualizar las soluciones tecnológicas que soportan los procesos de gestión universitaria - (25 meses).
2) Implementar los proyectos priorizados de la estrategia de TI institucional - (27 meses).
3) Mejorar el nivel de desarrollo integral de los procesos y sus soluciones tecnológicas - (29 meses).
4) Garantizar el cumplimiento de los objetivos del proyecto - (32)</t>
  </si>
  <si>
    <t>Antioquia</t>
  </si>
  <si>
    <t>Medellín</t>
  </si>
  <si>
    <t>Número de licencias de Software o Hardware adquiridas</t>
  </si>
  <si>
    <t>Riesgos Operativos: comprenden los riesgos provenientes del funcionamiento y operatividad de los sistemas de información institucional, definición de los procesos, estructura de la entidad, articulación entre dependencias.
- Actividades ajenas al proyecto que interfieren la ejecución de actividades planificadas.
- Imposibilidad de ejecutar actividades por razones exógenas, tales como alteraciones de orden público, emergencias ambientales y/o sanitarias, entre otras. 
- Pérdida de información relacionada con la ejecución del proyecto por fallas en sistemas de información y mecanismos de recopilación.
- Demoras o atraso en procesos contractuales.
- Cese de actividades académicas y administrativas por emergencias ambientales, emergencias sanitarias y/o alteraciones del orden público.
- Estrategias de bajo impacto.
- Resistencia a las estrategias por parte de la comunidad universitaria y/o sociedad involucrada.
- Planeación inadecuada del cronograma de ejecución del proyecto.
- Inadecuada definición del alcance del proyecto.
- Fallas en los servicios de suministro de energía eléctrica, de conexión a internet o falla de equipos tecnológicos.
- Articulación ineficaz entre equipos de trabajo.
- Pérdida o daño de bienes materiales de la Universidad.
- Incumplimiento en los tiempos y/o entregables planificados por parte de los proveedores y/o contratistas.
- Robo o vandalismo.
- Adquisición de bienes defectuosos.
- Limitada disponibilidad de recurso humano para generar los productos.
- Fallas de los sistemas de información implementados para la gestión y/o ejecución del proyecto.
- Modificaciones en las normativas internas y/o externas que impactan negativamente el alcance del proyecto.
- Negación de permisos y/o licencias para el desarrollo de actividades, intervenciones y/o celebración de contratos.								
Riesgos Financieros: se relacionan con el manejo de los recursos de la entidad que incluyen la ejecución presupuestal, elaboración de los estados financieros, pagos, manejos de excedentes de tesorería y manejo sobre los bienes.
- Indisponibilidad de los recursos financieros para la ejecución de actividades.
- Ejecución financiera de recursos apropiados en el PFC a través de centros gestores distintos a la cuenta bancaria específica.
- Sobre-ejecución de recursos asignados en una o varias fuentes de financiación que implique deficitar el proyecto.
- Imposibilidad de ejecutar los recursos de acuerdo con los cronogramas planificados por razones ajenas al proyecto y dinámica de los procesos contractuales.
- Sobrecosto de rubros que impacta negativamente el alcance del proyecto y el resultado esperado.
- Retraso en el giro de los recursos.
- Gestión contractual inoportuna.
- Recursos financieros insuficientes para el logro del resultado esperado.
- Incumplimiento en el pago de salarios, prestaciones sociales e indemnizaciones al personal.
- Realización de compras tardías debido a retrasos del proceso.</t>
  </si>
  <si>
    <t>Renovación de condiciones institucionales</t>
  </si>
  <si>
    <t>En la actualidad, la plataforma de cómputo se encuentra en un alto grado de obsolescencia y sus contratos de garantía están próximos a vencerse, por lo cual es necesaria su renovación, con tecnologías modernas y ajustadas a los nuevos requerimientos institucionales. Adicionalmente, es necesario habilitar mecanismos que permitan mejorar las condiciones de disponibilidad y continuidad de soluciones digitales de alta criticidad mediante un sitio alterno que proporcione los recursos tecnológicos requeridos para soportar, de manera redundante, los principales servicios telemáticos. Lo anterior, en consecuencia permitirá habilitar capacidades tecnológicas que apoyen la transformación de los procesos misionales y de apoyo institucionales.</t>
  </si>
  <si>
    <t>1) Actualizar la infraestructura tecnológica de almacenamiento y procesamiento de la información institucional - (15 meses).
2) Establecer las necesidadades futuras de la infraestructura de la red inalámbrica en sede central y campus regionales - (26 meses).
3) Capacitar al talento humano responsable del conocimiento especializado para soportar la infraestructura tecnológica y de red inalámbrica - (3 meses).
4) Garantizar el cumplimiento de los objetivos del proyecto - (32 meses).</t>
  </si>
  <si>
    <t>Número de equipos tecnológicos adquiridos</t>
  </si>
  <si>
    <t>Descripción</t>
  </si>
  <si>
    <t>Mecanismos de selección y evaluación de estudiantes y profesores</t>
  </si>
  <si>
    <t>Estructura administrativa y académica</t>
  </si>
  <si>
    <t>Cultura de la autoevaluación</t>
  </si>
  <si>
    <t>Programa de Egresados</t>
  </si>
  <si>
    <t>Modelo de bienestar</t>
  </si>
  <si>
    <t>Evaluación de condiciones institucionales</t>
  </si>
  <si>
    <t>Línea de inversión</t>
  </si>
  <si>
    <t>Sublínea de inversión</t>
  </si>
  <si>
    <t>Unidades de Medida</t>
  </si>
  <si>
    <t>Bienestar, Permanencia y Graduación en la Educación Superior</t>
  </si>
  <si>
    <t>Bienestar</t>
  </si>
  <si>
    <t>El bienestar en las IES puede entenderse como una función estratégica y transversal que comprende políticas, procesos, prácticas y culturas institucionales que promueven la corresponsabilidad de los actores que conviven en el contexto de una IES para favorecer la formación integral, el pleno desarrollo de las capacidades humanas y la construcción de comunidad. Los recursos podrán aplicarse a proyectos que comprenden servicios de consultoría, profesionales o de apoyo destinados al mejoramiento de la capacidad de la IES para autoevaluar, ejecutar y mejorar sus estrategias. Algunos son: (1) Mejoras en los procesos institucionales, (2) Cálculo y análisis de indicadores de bienestar, (3) Instrumentos de evaluación de resultados e impacto, (4) Fortalecimiento del enfoque integral, inclusivo y de equidad, (5) Aumento de cobertura de beneficiarios en estrategias que NO sean de apoyo económico/financiero, (6) Estrategias de mejoramiento del desempeño académico, entre otros.</t>
  </si>
  <si>
    <t>Número de estudios realizados</t>
  </si>
  <si>
    <t>Número de acompañamientos realizados</t>
  </si>
  <si>
    <t>Número de estudiantes beneficiados</t>
  </si>
  <si>
    <t>Número de estrategias implementadas</t>
  </si>
  <si>
    <t>Permanencia y Graduación</t>
  </si>
  <si>
    <t>Son aquellas estrategias orientadas a que un estudiante se mantenga en el ciclo que cursa, que concluya, continue e incluso culmine el nivel académico al cual se encuentra vinculado. Los recursos podrán aplicarse a proyectos que comprenden servicios de consultoría, profesionales o de apoyo destinados al mejoramiento de la capacidad de la IES para autoevaluar, ejecutar y mejorar sus estrategias. Algunos son: (1) Posicionamiento y formalización del modelo de permanencia y graduación estudiantil de la IES, (2) Estudios de seguimiento y alertas tempranas al rendimiento académico y al abandono de estudios, (3) Cálculo y análisis de indicadores de permanencia y graduación, (4) Instrumentos de evaluación de resultados e impacto, (5) Fortalecimiento del enfoque integral, inclusivo y de equidad, (6) Aumento de cobertura de beneficiarios en estrategias que no sean de apoyo económico/financiero, (7) Estrategias de mejoramiento del desempeño académico, entre otros.</t>
  </si>
  <si>
    <t>Adecuación y Mejoramiento</t>
  </si>
  <si>
    <t>Corresponde a proyectos de adecuación o mejoramiento físico o tecnológico de aulas, laboratorios, talleres, centros de simulación, salas de estudio, salas de cómputo, oficinas de profesores, sitios para la creación artística y cultural, auditorios y salas de eventos, oficinas administrativas, cafeterías, baños, servicios, campos de juego, espacios libres, zonas verdes y demás espacios destinados al bienestar en general que cumplan con todos los requerimientos técnicos y que garanticen la accesibilidad (deberá contar con estudios de factibilidad previos, diagnóstico por edificación, vulnerabilidad sísmica con las respectivas recomendaciones de reforzamiento estructural de acuerdo con la NSR-10).</t>
  </si>
  <si>
    <t>Número de metros cuadrados intervenidos en espacios académicos</t>
  </si>
  <si>
    <t>Número de metros cuadrados intervenidos en espacios administrativos</t>
  </si>
  <si>
    <t>Número de metros cuadrados intervenidos en espacios deportivos, artísticos o culturales</t>
  </si>
  <si>
    <t>Número de metros cuadrados intervenidos en otros espacios destinados al bienestar en general</t>
  </si>
  <si>
    <t>Número de estudios de diagnóstico realizados</t>
  </si>
  <si>
    <t>(1) Dotación para ambientes físicos de aprendizaje, (2) Dotación para ambientes virtuales de aprendizaje, (3) Actualización o adquisición de recursos bibliográficos físicos y digitales, bases de datos, recursos de aprendizaje e información, que atienden los procesos formativos, el desarrollo de la investigación y la extensión, (4) Mantenimiento y renovación de equipos didácticos para la comunidad educativa, (5) Medios educativos para la atención de población con discapacidad, (6) Adquisición de equipos o elementos deportivos, culturales y artísticos. No se incluye la adquisición de especies vivas.</t>
  </si>
  <si>
    <t>Número de elementos de mobiliario adquiridos</t>
  </si>
  <si>
    <t>Número de equipos o elementos deportivos, culturales y artísticos adquiridos</t>
  </si>
  <si>
    <t>Número de equipos o mobiliario con mantenimiento o renovados</t>
  </si>
  <si>
    <t>Número de recursos bibliográficos físicos y digitales adquiridos</t>
  </si>
  <si>
    <t>Número de servidores o sistemas de información adquiridos</t>
  </si>
  <si>
    <t>Número de suscripciones a bases de datos</t>
  </si>
  <si>
    <t>Número de vehículos adquiridos para el transporte de estudiantes y profesores</t>
  </si>
  <si>
    <t>Unidad de Medida</t>
  </si>
  <si>
    <t>DEPARTAMENTO</t>
  </si>
  <si>
    <t>Nombre Departamento</t>
  </si>
  <si>
    <t>Nombre Municipio</t>
  </si>
  <si>
    <t>.</t>
  </si>
  <si>
    <t xml:space="preserve">Bienestar </t>
  </si>
  <si>
    <t>Amazonas</t>
  </si>
  <si>
    <t>El Encanto</t>
  </si>
  <si>
    <t>Sublinea 1</t>
  </si>
  <si>
    <t>La Chorrera</t>
  </si>
  <si>
    <t>Sublinea 2</t>
  </si>
  <si>
    <t>Arauca</t>
  </si>
  <si>
    <t>La Pedrera</t>
  </si>
  <si>
    <t>Sublinea 3</t>
  </si>
  <si>
    <t>Archipiélago de San Andrés, Providencia y Santa Catalina</t>
  </si>
  <si>
    <t>La Victoria</t>
  </si>
  <si>
    <t>Atlántico</t>
  </si>
  <si>
    <t>Leticia</t>
  </si>
  <si>
    <t>Bogotá D. C.</t>
  </si>
  <si>
    <t>Mirití - Paraná</t>
  </si>
  <si>
    <t>Bolívar</t>
  </si>
  <si>
    <t>Puerto Alegría</t>
  </si>
  <si>
    <t>Boyacá</t>
  </si>
  <si>
    <t>Puerto Arica</t>
  </si>
  <si>
    <t>Formación, Capacitación y Desarrollo docente</t>
  </si>
  <si>
    <t>Formación disciplinar con enfoque de alto nivel</t>
  </si>
  <si>
    <t>Número de docentes beneficiados en Programas de Doctorado</t>
  </si>
  <si>
    <t>Caldas</t>
  </si>
  <si>
    <t>Puerto Nariño</t>
  </si>
  <si>
    <t>Número de docentes beneficiados en Programas de Maestría</t>
  </si>
  <si>
    <t>Caquetá</t>
  </si>
  <si>
    <t>Puerto Santander</t>
  </si>
  <si>
    <t>Número de docentes beneficiados en Programas de Especialización</t>
  </si>
  <si>
    <t>Casanare</t>
  </si>
  <si>
    <t>Tarapacá</t>
  </si>
  <si>
    <t>Formación educativa con orientación en competencias</t>
  </si>
  <si>
    <t>Número de docentes beneficiados en fortalecimiento de competencias genéricas</t>
  </si>
  <si>
    <t>Cauca</t>
  </si>
  <si>
    <t>Abejorral</t>
  </si>
  <si>
    <t>Número de docentes beneficiados en fortalecimiento de competencias pedagógicas e investigativas</t>
  </si>
  <si>
    <t>César</t>
  </si>
  <si>
    <t>Abriaquí</t>
  </si>
  <si>
    <t>Número de docentes beneficiados en fortalecimiento de competencias digitales</t>
  </si>
  <si>
    <t>Chocó</t>
  </si>
  <si>
    <t>Alejandría</t>
  </si>
  <si>
    <t>Número de docentes beneficiados en fortalecimiento de competencias en lengua extranjera</t>
  </si>
  <si>
    <t>Córdoba</t>
  </si>
  <si>
    <t>Amagá</t>
  </si>
  <si>
    <t>Número de programas de educación continua (cursos cortos o diplomados) realizados a docentes</t>
  </si>
  <si>
    <t>Cundinamarca</t>
  </si>
  <si>
    <t>Amalfi</t>
  </si>
  <si>
    <t>Guainía</t>
  </si>
  <si>
    <t>Andes</t>
  </si>
  <si>
    <t>Guaviare</t>
  </si>
  <si>
    <t>Angelópolis</t>
  </si>
  <si>
    <t>Huila</t>
  </si>
  <si>
    <t>Angostura</t>
  </si>
  <si>
    <t>La Guajira</t>
  </si>
  <si>
    <t>Anorí</t>
  </si>
  <si>
    <t>Magdalena</t>
  </si>
  <si>
    <t>Anzá</t>
  </si>
  <si>
    <t>Nuevas Obras de Construcción</t>
  </si>
  <si>
    <t>Número de metros cuadrados construidos para espacios académicos</t>
  </si>
  <si>
    <t>Meta</t>
  </si>
  <si>
    <t>Apartadó</t>
  </si>
  <si>
    <t>Número de metros cuadrados construidos para espacios administrativos</t>
  </si>
  <si>
    <t>Nariño</t>
  </si>
  <si>
    <t>Arboletes</t>
  </si>
  <si>
    <t>Número de metros cuadrados construidos para espacios deportivos, artísticos o culturales</t>
  </si>
  <si>
    <t>Norte de Santander</t>
  </si>
  <si>
    <t>Argelia</t>
  </si>
  <si>
    <t>Número de estudios técnicos realizados</t>
  </si>
  <si>
    <t>Putumayo</t>
  </si>
  <si>
    <t>Armenia</t>
  </si>
  <si>
    <t>Número de diseños técnicos realizados</t>
  </si>
  <si>
    <t>Quindío</t>
  </si>
  <si>
    <t>Barbosa</t>
  </si>
  <si>
    <t>Risaralda</t>
  </si>
  <si>
    <t>Bello</t>
  </si>
  <si>
    <t>Santander</t>
  </si>
  <si>
    <t>Belmira</t>
  </si>
  <si>
    <t>Sucre</t>
  </si>
  <si>
    <t>Betania</t>
  </si>
  <si>
    <t>Tolima</t>
  </si>
  <si>
    <t>Betulia</t>
  </si>
  <si>
    <t>Valle del Cauca</t>
  </si>
  <si>
    <t>Briceño</t>
  </si>
  <si>
    <t>Vaupés</t>
  </si>
  <si>
    <t>Buriticá</t>
  </si>
  <si>
    <t>Vichada</t>
  </si>
  <si>
    <t>Cáceres</t>
  </si>
  <si>
    <t>Caicedo</t>
  </si>
  <si>
    <t>Fortalecimiento y Consolidación de los Sistemas Internos de Aseguramiento de la Calidad (SIAC)</t>
  </si>
  <si>
    <t>Operatividad del SIAC</t>
  </si>
  <si>
    <t>Número de estudios y diagnósticos del estado de implementación del SIAC</t>
  </si>
  <si>
    <t>Campamento</t>
  </si>
  <si>
    <t>Número de mecanismos o estrategias de sistematización, gestión y uso de la información</t>
  </si>
  <si>
    <t>Cañasgordas</t>
  </si>
  <si>
    <t>Número de políticas y reglamentos internos elaborados e implementados</t>
  </si>
  <si>
    <t>Caracolí</t>
  </si>
  <si>
    <t>Número de procesos integrados al SIAC de la Institución</t>
  </si>
  <si>
    <t>Caramanta</t>
  </si>
  <si>
    <t>Mejoramiento de condiciones institucionales y de programas</t>
  </si>
  <si>
    <t>Número de documentos de modificación de oferta académica radicados ante el MEN</t>
  </si>
  <si>
    <t>Carepa</t>
  </si>
  <si>
    <t>Número de documentos de Pre-radicación de solicitud de registro calificado ante el MEN</t>
  </si>
  <si>
    <t>Carolina</t>
  </si>
  <si>
    <t>Número de documentos de registro calificado elaborados y radicados ante el MEN</t>
  </si>
  <si>
    <t>Caucasia</t>
  </si>
  <si>
    <t>Número de estrategias Academia-Empresa-Estado implementadas</t>
  </si>
  <si>
    <t>Chigorodó</t>
  </si>
  <si>
    <t>Número de estudios de impacto o seguimiento a estrategias</t>
  </si>
  <si>
    <t>Cisneros</t>
  </si>
  <si>
    <t>Número de estudios de nueva oferta académica</t>
  </si>
  <si>
    <t>Ciudad Bolívar</t>
  </si>
  <si>
    <t>Cocorná</t>
  </si>
  <si>
    <t>Acreditación institucional y de programas</t>
  </si>
  <si>
    <t>Número de documentos de acreditación institucional o de programa elaborados o radicados ante el MEN</t>
  </si>
  <si>
    <t>Concepción</t>
  </si>
  <si>
    <t>Número de estrategias de emprendimiento y productividad regional</t>
  </si>
  <si>
    <t>Concordia</t>
  </si>
  <si>
    <t>Número de estrategias de movilidad académica</t>
  </si>
  <si>
    <t>Copacabana</t>
  </si>
  <si>
    <t>Número de estrategias orientadas a Egresados implementadas</t>
  </si>
  <si>
    <t>Dabeiba</t>
  </si>
  <si>
    <t>Donmatías</t>
  </si>
  <si>
    <t>Número de eventos científicos, artísticos o culturales realizados</t>
  </si>
  <si>
    <t>Ebéjico</t>
  </si>
  <si>
    <t>Número de productos científicos publicados</t>
  </si>
  <si>
    <t>El Bagre</t>
  </si>
  <si>
    <t>Número de proyectos de investigación financiados</t>
  </si>
  <si>
    <t>El Carmen de Viboral</t>
  </si>
  <si>
    <t>Fortalecimiento de IES públicas en zonas declaradas en emergencia económica, social y ecológica para la atención de desastres naturales, antrópicos y por cambio climático</t>
  </si>
  <si>
    <t>Prevención de la deserción y fortalecimiento del bienestar de la comunidad académica</t>
  </si>
  <si>
    <t>El Santuario</t>
  </si>
  <si>
    <t>Entrerríos</t>
  </si>
  <si>
    <t>Envigado</t>
  </si>
  <si>
    <t>Adecuación, mejoramiento y reforzamiento estructural de la infraestructura</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</si>
  <si>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</si>
  <si>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</si>
  <si>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</si>
  <si>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</si>
  <si>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</si>
  <si>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</si>
  <si>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</si>
  <si>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</si>
  <si>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</si>
  <si>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</si>
  <si>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</si>
  <si>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</si>
  <si>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</si>
  <si>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</si>
  <si>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</si>
  <si>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</si>
  <si>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</si>
  <si>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</si>
  <si>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</si>
  <si>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</si>
  <si>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</si>
  <si>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</si>
  <si>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</si>
  <si>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</si>
  <si>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</si>
  <si>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Nechí</t>
  </si>
  <si>
    <t>Necoclí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</si>
  <si>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</si>
  <si>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</si>
  <si>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</si>
  <si>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</si>
  <si>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</si>
  <si>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</si>
  <si>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</si>
  <si>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</si>
  <si>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</si>
  <si>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</si>
  <si>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</si>
  <si>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</si>
  <si>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</si>
  <si>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</si>
  <si>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</si>
  <si>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</si>
  <si>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</si>
  <si>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</si>
  <si>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</si>
  <si>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</si>
  <si>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</si>
  <si>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</si>
  <si>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</si>
  <si>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</si>
  <si>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</si>
  <si>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</si>
  <si>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Fé de Antioquia</t>
  </si>
  <si>
    <t>Santa Rosa de Osos</t>
  </si>
  <si>
    <t>Santo Domingo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</si>
  <si>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</si>
  <si>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</si>
  <si>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</si>
  <si>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</si>
  <si>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</si>
  <si>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</si>
  <si>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</si>
  <si>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</si>
  <si>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</si>
  <si>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</si>
  <si>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</si>
  <si>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</si>
  <si>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</si>
  <si>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</si>
  <si>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</si>
  <si>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</si>
  <si>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</si>
  <si>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</si>
  <si>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</si>
  <si>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</si>
  <si>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</si>
  <si>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Arauquita</t>
  </si>
  <si>
    <t>Cravo Norte</t>
  </si>
  <si>
    <t>Fortul</t>
  </si>
  <si>
    <t>Puerto Rondón</t>
  </si>
  <si>
    <t>Saravena</t>
  </si>
  <si>
    <t>Tame</t>
  </si>
  <si>
    <t>Providencia</t>
  </si>
  <si>
    <t>San Andrés</t>
  </si>
  <si>
    <t>Baranoa</t>
  </si>
  <si>
    <t>Barranquilla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</si>
  <si>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</si>
  <si>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</si>
  <si>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</si>
  <si>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</si>
  <si>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</si>
  <si>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</si>
  <si>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</si>
  <si>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</si>
  <si>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</si>
  <si>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</si>
  <si>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</si>
  <si>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</si>
  <si>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</si>
  <si>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</si>
  <si>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</si>
  <si>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</si>
  <si>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</si>
  <si>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</si>
  <si>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</si>
  <si>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</si>
  <si>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</si>
  <si>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Achí</t>
  </si>
  <si>
    <t>Altos del Rosario</t>
  </si>
  <si>
    <t>Arenal</t>
  </si>
  <si>
    <t>Arjona</t>
  </si>
  <si>
    <t>Arroyohondo</t>
  </si>
  <si>
    <t>Barranco de Loba</t>
  </si>
  <si>
    <t>Calamar</t>
  </si>
  <si>
    <t>Cantagallo</t>
  </si>
  <si>
    <t>Cartagena de Indias</t>
  </si>
  <si>
    <t>Cicuco</t>
  </si>
  <si>
    <t>Clemencia</t>
  </si>
  <si>
    <t>El Carmen de Bolívar</t>
  </si>
  <si>
    <t>El Guamo</t>
  </si>
  <si>
    <t>El Peñón</t>
  </si>
  <si>
    <t>Hatillo de Loba</t>
  </si>
  <si>
    <t>Magangué</t>
  </si>
  <si>
    <t>Mahates</t>
  </si>
  <si>
    <t>Margarita</t>
  </si>
  <si>
    <t>María La Baja</t>
  </si>
  <si>
    <t>Mompós</t>
  </si>
  <si>
    <t>Montecristo</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</si>
  <si>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</si>
  <si>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</si>
  <si>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</si>
  <si>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</si>
  <si>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</si>
  <si>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</si>
  <si>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</si>
  <si>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</si>
  <si>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</si>
  <si>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</si>
  <si>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</si>
  <si>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</si>
  <si>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</si>
  <si>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</si>
  <si>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</si>
  <si>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</si>
  <si>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</si>
  <si>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</si>
  <si>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</si>
  <si>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</si>
  <si>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</si>
  <si>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</si>
  <si>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</si>
  <si>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</si>
  <si>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Almeida</t>
  </si>
  <si>
    <t>Aquitania</t>
  </si>
  <si>
    <t>Arcabuco</t>
  </si>
  <si>
    <t>Belén</t>
  </si>
  <si>
    <t>Berbeo</t>
  </si>
  <si>
    <t>Betéitiva</t>
  </si>
  <si>
    <t>Boavita</t>
  </si>
  <si>
    <t>Buenavista</t>
  </si>
  <si>
    <t>Busbanzá</t>
  </si>
  <si>
    <t>Campohermoso</t>
  </si>
  <si>
    <t>Cerinza</t>
  </si>
  <si>
    <t>Chinavita</t>
  </si>
  <si>
    <t>Chiquinquirá</t>
  </si>
  <si>
    <t>Chíquiza</t>
  </si>
  <si>
    <t>Chiscas</t>
  </si>
  <si>
    <t>Chita</t>
  </si>
  <si>
    <t>Chitaraque</t>
  </si>
  <si>
    <t>Chivatá</t>
  </si>
  <si>
    <t>Chivor</t>
  </si>
  <si>
    <t>Ciénega</t>
  </si>
  <si>
    <t>Cómbita</t>
  </si>
  <si>
    <t>Coper</t>
  </si>
  <si>
    <t>Corrales</t>
  </si>
  <si>
    <t>Covarachía</t>
  </si>
  <si>
    <t>Cubará</t>
  </si>
  <si>
    <t>Cucaita</t>
  </si>
  <si>
    <t>Cuítiva</t>
  </si>
  <si>
    <t>Duitama</t>
  </si>
  <si>
    <t>El Cocuy</t>
  </si>
  <si>
    <t>El Espino</t>
  </si>
  <si>
    <t>Firavitoba</t>
  </si>
  <si>
    <t>Floresta</t>
  </si>
  <si>
    <t>Gachantivá</t>
  </si>
  <si>
    <t>Gámeza</t>
  </si>
  <si>
    <t>Garagoa</t>
  </si>
  <si>
    <t>Guacamayas</t>
  </si>
  <si>
    <t>Guateque</t>
  </si>
  <si>
    <t>Guayatá</t>
  </si>
  <si>
    <t>Güicán de La Sierra</t>
  </si>
  <si>
    <t>Iza</t>
  </si>
  <si>
    <t>Jenesano</t>
  </si>
  <si>
    <t>La Capilla</t>
  </si>
  <si>
    <t>La Uvita</t>
  </si>
  <si>
    <t>Labranzagrande</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</si>
  <si>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</si>
  <si>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</si>
  <si>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</si>
  <si>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</si>
  <si>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</si>
  <si>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</si>
  <si>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</si>
  <si>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</si>
  <si>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</si>
  <si>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</si>
  <si>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</si>
  <si>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</si>
  <si>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</si>
  <si>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</si>
  <si>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</si>
  <si>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</si>
  <si>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</si>
  <si>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</si>
  <si>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</si>
  <si>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</si>
  <si>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</si>
  <si>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</si>
  <si>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</si>
  <si>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</si>
  <si>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</si>
  <si>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</si>
  <si>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</si>
  <si>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</si>
  <si>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</si>
  <si>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</si>
  <si>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</si>
  <si>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</si>
  <si>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</si>
  <si>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</si>
  <si>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</si>
  <si>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</si>
  <si>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 María</t>
  </si>
  <si>
    <t>Santa Rosa de Viterbo</t>
  </si>
  <si>
    <t>Santa Sofía</t>
  </si>
  <si>
    <t>Santana</t>
  </si>
  <si>
    <t>Sativanorte</t>
  </si>
  <si>
    <t>Sativasur</t>
  </si>
  <si>
    <t>Siachoque</t>
  </si>
  <si>
    <t>Soatá</t>
  </si>
  <si>
    <t>Socha</t>
  </si>
  <si>
    <t>Socotá</t>
  </si>
  <si>
    <t>Sogamoso</t>
  </si>
  <si>
    <t>Somondoco</t>
  </si>
  <si>
    <t>Sora</t>
  </si>
  <si>
    <t>Soracá</t>
  </si>
  <si>
    <t>Sotaquirá</t>
  </si>
  <si>
    <t>Susacón</t>
  </si>
  <si>
    <t>Sutamarchán</t>
  </si>
  <si>
    <t>Sutatenza</t>
  </si>
  <si>
    <t>Tasco</t>
  </si>
  <si>
    <t>Tenza</t>
  </si>
  <si>
    <t>Tibaná</t>
  </si>
  <si>
    <t>Tibasosa</t>
  </si>
  <si>
    <t>Tinjacá</t>
  </si>
  <si>
    <t>Tipacoque</t>
  </si>
  <si>
    <t>Toca</t>
  </si>
  <si>
    <t>Togüí</t>
  </si>
  <si>
    <t>Tópaga</t>
  </si>
  <si>
    <t>Tota</t>
  </si>
  <si>
    <t>Tunja</t>
  </si>
  <si>
    <t>Tununguá</t>
  </si>
  <si>
    <t>Turmequé</t>
  </si>
  <si>
    <t>Tuta</t>
  </si>
  <si>
    <t>Tutazá</t>
  </si>
  <si>
    <t>Úmbita</t>
  </si>
  <si>
    <t>Ventaquemada</t>
  </si>
  <si>
    <t>Villa de Leyva</t>
  </si>
  <si>
    <t>Viracachá</t>
  </si>
  <si>
    <t>Zetaquira</t>
  </si>
  <si>
    <t>Aguadas</t>
  </si>
  <si>
    <t>Anserma</t>
  </si>
  <si>
    <t>Aranzazu</t>
  </si>
  <si>
    <t>Belalcázar</t>
  </si>
  <si>
    <t>Chinchiná</t>
  </si>
  <si>
    <t>Filadelfia</t>
  </si>
  <si>
    <t>La Dorada</t>
  </si>
  <si>
    <t>La Merced</t>
  </si>
  <si>
    <t>Manizales</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</si>
  <si>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</si>
  <si>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</si>
  <si>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</si>
  <si>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</si>
  <si>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</si>
  <si>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</si>
  <si>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</si>
  <si>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</si>
  <si>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</si>
  <si>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</si>
  <si>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</si>
  <si>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</si>
  <si>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</si>
  <si>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</si>
  <si>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</si>
  <si>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</si>
  <si>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</si>
  <si>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Albania</t>
  </si>
  <si>
    <t>Belén de Los Andaquíes</t>
  </si>
  <si>
    <t>Cartagena del Chairá</t>
  </si>
  <si>
    <t>Curillo</t>
  </si>
  <si>
    <t>El Doncello</t>
  </si>
  <si>
    <t>El Paujíl</t>
  </si>
  <si>
    <t>Florencia</t>
  </si>
  <si>
    <t>La Montañita</t>
  </si>
  <si>
    <t>Milán</t>
  </si>
  <si>
    <t>Morelia</t>
  </si>
  <si>
    <t>Puerto Rico</t>
  </si>
  <si>
    <t>San José del Fragua</t>
  </si>
  <si>
    <t>San Vicente del Caguán</t>
  </si>
  <si>
    <t>Solano</t>
  </si>
  <si>
    <t>Solita</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</si>
  <si>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</si>
  <si>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</si>
  <si>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</si>
  <si>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</si>
  <si>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</si>
  <si>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</si>
  <si>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</si>
  <si>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</si>
  <si>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</si>
  <si>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</si>
  <si>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</si>
  <si>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</si>
  <si>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</si>
  <si>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</si>
  <si>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</si>
  <si>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</si>
  <si>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Yopal</t>
  </si>
  <si>
    <t>Almaguer</t>
  </si>
  <si>
    <t>Balboa</t>
  </si>
  <si>
    <t>Buenos Aires</t>
  </si>
  <si>
    <t>Cajibío</t>
  </si>
  <si>
    <t>Caldono</t>
  </si>
  <si>
    <t>Caloto</t>
  </si>
  <si>
    <t>Corinto</t>
  </si>
  <si>
    <t>El Tambo</t>
  </si>
  <si>
    <t>Guachené</t>
  </si>
  <si>
    <t>Guapí</t>
  </si>
  <si>
    <t>Inzá</t>
  </si>
  <si>
    <t>Jambaló</t>
  </si>
  <si>
    <t>La Sierra</t>
  </si>
  <si>
    <t>La Vega</t>
  </si>
  <si>
    <t>López de Micay</t>
  </si>
  <si>
    <t>Mercaderes</t>
  </si>
  <si>
    <t>Miranda</t>
  </si>
  <si>
    <t>Padilla</t>
  </si>
  <si>
    <t>Patía</t>
  </si>
  <si>
    <t>Piamonte</t>
  </si>
  <si>
    <t>Piendamó - Tunía</t>
  </si>
  <si>
    <t>Popayán</t>
  </si>
  <si>
    <t>Puerto Tejada</t>
  </si>
  <si>
    <t>Puracé</t>
  </si>
  <si>
    <t>Rosas</t>
  </si>
  <si>
    <t>San Sebastián</t>
  </si>
  <si>
    <t>Santander de Quilichao</t>
  </si>
  <si>
    <t>Silvia</t>
  </si>
  <si>
    <t>Sotara</t>
  </si>
  <si>
    <t>Suárez</t>
  </si>
  <si>
    <t>Timbío</t>
  </si>
  <si>
    <t>Timbiquí</t>
  </si>
  <si>
    <t>Toribío</t>
  </si>
  <si>
    <t>Totoró</t>
  </si>
  <si>
    <t>Villa Rica</t>
  </si>
  <si>
    <t>Aguachica</t>
  </si>
  <si>
    <t>Agustín Codazzi</t>
  </si>
  <si>
    <t>Astrea</t>
  </si>
  <si>
    <t>Becerril</t>
  </si>
  <si>
    <t>Bosconia</t>
  </si>
  <si>
    <t>Chimichagua</t>
  </si>
  <si>
    <t>Chiriguaná</t>
  </si>
  <si>
    <t>Curumaní</t>
  </si>
  <si>
    <t>El Copey</t>
  </si>
  <si>
    <t>El Paso</t>
  </si>
  <si>
    <t>Gamarra</t>
  </si>
  <si>
    <t>González</t>
  </si>
  <si>
    <t>La Gloria</t>
  </si>
  <si>
    <t>La Jagua de Ibirico</t>
  </si>
  <si>
    <t>La Paz</t>
  </si>
  <si>
    <t>Manaure Balcón del Cesar</t>
  </si>
  <si>
    <t>Pailitas</t>
  </si>
  <si>
    <t>Pelaya</t>
  </si>
  <si>
    <t>Pueblo Bello</t>
  </si>
  <si>
    <t>Río de Oro</t>
  </si>
  <si>
    <t>San Alberto</t>
  </si>
  <si>
    <t>San Diego</t>
  </si>
  <si>
    <t>San Martín</t>
  </si>
  <si>
    <t>Tamalameque</t>
  </si>
  <si>
    <t>Valledupar</t>
  </si>
  <si>
    <t>Acandí</t>
  </si>
  <si>
    <t>Alto Baudó</t>
  </si>
  <si>
    <t>Atrato</t>
  </si>
  <si>
    <t>Bagadó</t>
  </si>
  <si>
    <t>Bahía Solano</t>
  </si>
  <si>
    <t>Bajo Baudó</t>
  </si>
  <si>
    <t>Bojayá</t>
  </si>
  <si>
    <t>Carmen del Darién</t>
  </si>
  <si>
    <t>Cértegui</t>
  </si>
  <si>
    <t>Condoto</t>
  </si>
  <si>
    <t>El Cantón del San Pablo</t>
  </si>
  <si>
    <t>El Carmen de Atrato</t>
  </si>
  <si>
    <t>El Litoral del San Juan</t>
  </si>
  <si>
    <t>Istmina</t>
  </si>
  <si>
    <t>Juradó</t>
  </si>
  <si>
    <t>Lloró</t>
  </si>
  <si>
    <t>Medio Atrato</t>
  </si>
  <si>
    <t>Medio Baudó</t>
  </si>
  <si>
    <t>Medio San Juan</t>
  </si>
  <si>
    <t>Nóvita</t>
  </si>
  <si>
    <t>Nuquí</t>
  </si>
  <si>
    <t>Quibdó</t>
  </si>
  <si>
    <t>Río Iró</t>
  </si>
  <si>
    <t>Río Quito</t>
  </si>
  <si>
    <t>San José del Palmar</t>
  </si>
  <si>
    <t>Sipí</t>
  </si>
  <si>
    <t>Tadó</t>
  </si>
  <si>
    <t>Unguía</t>
  </si>
  <si>
    <t>Unión Panamericana</t>
  </si>
  <si>
    <t>Ayapel</t>
  </si>
  <si>
    <t>Canalete</t>
  </si>
  <si>
    <t>Cereté</t>
  </si>
  <si>
    <t>Chimá</t>
  </si>
  <si>
    <t>Chinú</t>
  </si>
  <si>
    <t>Ciénaga de Oro</t>
  </si>
  <si>
    <t>Cotorra</t>
  </si>
  <si>
    <t>La Apartada</t>
  </si>
  <si>
    <t>Lorica</t>
  </si>
  <si>
    <t>Los Córdobas</t>
  </si>
  <si>
    <t>Momil</t>
  </si>
  <si>
    <t>Montelíbano</t>
  </si>
  <si>
    <t>Montería</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</si>
  <si>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</si>
  <si>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</si>
  <si>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</si>
  <si>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</si>
  <si>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</si>
  <si>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</si>
  <si>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</si>
  <si>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</si>
  <si>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</si>
  <si>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</si>
  <si>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</si>
  <si>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</si>
  <si>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</si>
  <si>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</si>
  <si>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</si>
  <si>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</si>
  <si>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</si>
  <si>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</si>
  <si>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</si>
  <si>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Apulo</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</si>
  <si>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</si>
  <si>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</si>
  <si>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</si>
  <si>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</si>
  <si>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</si>
  <si>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</si>
  <si>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</si>
  <si>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</si>
  <si>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</si>
  <si>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</si>
  <si>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</si>
  <si>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</si>
  <si>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</si>
  <si>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</si>
  <si>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</si>
  <si>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</si>
  <si>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</si>
  <si>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</si>
  <si>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</si>
  <si>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</si>
  <si>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</si>
  <si>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</si>
  <si>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</si>
  <si>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</si>
  <si>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</si>
  <si>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</si>
  <si>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</si>
  <si>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</si>
  <si>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</si>
  <si>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</si>
  <si>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</si>
  <si>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</si>
  <si>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</si>
  <si>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</si>
  <si>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</si>
  <si>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</si>
  <si>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</si>
  <si>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</si>
  <si>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</si>
  <si>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</si>
  <si>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</si>
  <si>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</si>
  <si>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</si>
  <si>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</si>
  <si>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</si>
  <si>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</si>
  <si>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</si>
  <si>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</si>
  <si>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</si>
  <si>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</si>
  <si>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</si>
  <si>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</si>
  <si>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</si>
  <si>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</si>
  <si>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</si>
  <si>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</si>
  <si>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</si>
  <si>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</si>
  <si>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</si>
  <si>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</si>
  <si>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</si>
  <si>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</si>
  <si>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</si>
  <si>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</si>
  <si>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</si>
  <si>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</si>
  <si>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</si>
  <si>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</si>
  <si>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</si>
  <si>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</si>
  <si>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</si>
  <si>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</si>
  <si>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</si>
  <si>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</si>
  <si>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</si>
  <si>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</si>
  <si>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</si>
  <si>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</si>
  <si>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</si>
  <si>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</si>
  <si>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</si>
  <si>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</si>
  <si>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</si>
  <si>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</si>
  <si>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</si>
  <si>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</si>
  <si>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</si>
  <si>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</si>
  <si>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</si>
  <si>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</si>
  <si>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</si>
  <si>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</si>
  <si>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</si>
  <si>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Une</t>
  </si>
  <si>
    <t>Útica</t>
  </si>
  <si>
    <t>Vergara</t>
  </si>
  <si>
    <t>Vianí</t>
  </si>
  <si>
    <t>Villa de San Diego de Ubaté</t>
  </si>
  <si>
    <t>Villagómez</t>
  </si>
  <si>
    <t>Villapinzón</t>
  </si>
  <si>
    <t>Villeta</t>
  </si>
  <si>
    <t>Viotá</t>
  </si>
  <si>
    <t>Yacopí</t>
  </si>
  <si>
    <t>Zipacón</t>
  </si>
  <si>
    <t>Zipaquirá</t>
  </si>
  <si>
    <t>Barranco Minas</t>
  </si>
  <si>
    <t>Cacahual</t>
  </si>
  <si>
    <t>Inírida</t>
  </si>
  <si>
    <t>La Guadalupe</t>
  </si>
  <si>
    <t>Mapiripana</t>
  </si>
  <si>
    <t>Morichal</t>
  </si>
  <si>
    <t>Pana Pana</t>
  </si>
  <si>
    <t>San Felipe</t>
  </si>
  <si>
    <t>El Retorno</t>
  </si>
  <si>
    <t>San José del Guaviare</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</si>
  <si>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</si>
  <si>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</si>
  <si>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</si>
  <si>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</si>
  <si>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</si>
  <si>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</si>
  <si>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</si>
  <si>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</si>
  <si>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</si>
  <si>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</si>
  <si>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</si>
  <si>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</si>
  <si>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</si>
  <si>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</si>
  <si>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</si>
  <si>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</si>
  <si>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</si>
  <si>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Neiva</t>
  </si>
  <si>
    <t>Oporapa</t>
  </si>
  <si>
    <t>Paicol</t>
  </si>
  <si>
    <t>Palermo</t>
  </si>
  <si>
    <t>Pital</t>
  </si>
  <si>
    <t>Pitalito</t>
  </si>
  <si>
    <t>Rivera</t>
  </si>
  <si>
    <t>Saladoblanco</t>
  </si>
  <si>
    <t>San Agustín</t>
  </si>
  <si>
    <t>Suaza</t>
  </si>
  <si>
    <t>Tarqui</t>
  </si>
  <si>
    <t>Tello</t>
  </si>
  <si>
    <t>Teruel</t>
  </si>
  <si>
    <t>Tesalia</t>
  </si>
  <si>
    <t>Timaná</t>
  </si>
  <si>
    <t>Villavieja</t>
  </si>
  <si>
    <t>Yaguará</t>
  </si>
  <si>
    <t>Barrancas</t>
  </si>
  <si>
    <t>Dibulla</t>
  </si>
  <si>
    <t>Distracción</t>
  </si>
  <si>
    <t>El Molino</t>
  </si>
  <si>
    <t>Fonseca</t>
  </si>
  <si>
    <t>Hatonuevo</t>
  </si>
  <si>
    <t>La Jagua del Pilar</t>
  </si>
  <si>
    <t>Maicao</t>
  </si>
  <si>
    <t>Manaure</t>
  </si>
  <si>
    <t>Riohacha</t>
  </si>
  <si>
    <t>San Juan del Cesar</t>
  </si>
  <si>
    <t>Uribia</t>
  </si>
  <si>
    <t>Urumita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</si>
  <si>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</si>
  <si>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</si>
  <si>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</si>
  <si>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</si>
  <si>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</si>
  <si>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</si>
  <si>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</si>
  <si>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</si>
  <si>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</si>
  <si>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</si>
  <si>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</si>
  <si>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</si>
  <si>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</si>
  <si>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</si>
  <si>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</si>
  <si>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</si>
  <si>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</si>
  <si>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</si>
  <si>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</si>
  <si>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</si>
  <si>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</si>
  <si>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</si>
  <si>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</si>
  <si>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Santa Marta</t>
  </si>
  <si>
    <t>Sitionuevo</t>
  </si>
  <si>
    <t>Tenerife</t>
  </si>
  <si>
    <t>Zapayán</t>
  </si>
  <si>
    <t>Zona Bananera</t>
  </si>
  <si>
    <t>Acacías</t>
  </si>
  <si>
    <t>Barranca de Upía</t>
  </si>
  <si>
    <t>Cabuyaro</t>
  </si>
  <si>
    <t>Castilla La Nueva</t>
  </si>
  <si>
    <t>Cubarral</t>
  </si>
  <si>
    <t>Cumaral</t>
  </si>
  <si>
    <t>El Calvario</t>
  </si>
  <si>
    <t>El Castillo</t>
  </si>
  <si>
    <t>El Dorado</t>
  </si>
  <si>
    <t>Fuentedeoro</t>
  </si>
  <si>
    <t>La Macarena</t>
  </si>
  <si>
    <t>Lejanías</t>
  </si>
  <si>
    <t>Mapiripán</t>
  </si>
  <si>
    <t>Mesetas</t>
  </si>
  <si>
    <t>Puerto Concordia</t>
  </si>
  <si>
    <t>Puerto Gaitán</t>
  </si>
  <si>
    <t>Puerto Lleras</t>
  </si>
  <si>
    <t>Puerto López</t>
  </si>
  <si>
    <t>Restrepo</t>
  </si>
  <si>
    <t>San Carlos de Guaroa</t>
  </si>
  <si>
    <t>San Juan de Arama</t>
  </si>
  <si>
    <t>San Juanito</t>
  </si>
  <si>
    <t>Uribe</t>
  </si>
  <si>
    <t>Villavicencio</t>
  </si>
  <si>
    <t>Vistahermosa</t>
  </si>
  <si>
    <t>Aldana</t>
  </si>
  <si>
    <t>Ancuyá</t>
  </si>
  <si>
    <t>Arboleda</t>
  </si>
  <si>
    <t>Barbacoas</t>
  </si>
  <si>
    <t>Buesaco</t>
  </si>
  <si>
    <t>Chachagüí</t>
  </si>
  <si>
    <t>Colón</t>
  </si>
  <si>
    <t>Consacá</t>
  </si>
  <si>
    <t>Contadero</t>
  </si>
  <si>
    <t>Cuaspúd</t>
  </si>
  <si>
    <t>Cumbal</t>
  </si>
  <si>
    <t>Cumbitara</t>
  </si>
  <si>
    <t>El Charco</t>
  </si>
  <si>
    <t>El Peñol</t>
  </si>
  <si>
    <t>El Rosario</t>
  </si>
  <si>
    <t>El Tablón de Gómez</t>
  </si>
  <si>
    <t>Francisco Pizarro</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</si>
  <si>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</si>
  <si>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</si>
  <si>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</si>
  <si>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</si>
  <si>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</si>
  <si>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</si>
  <si>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</si>
  <si>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</si>
  <si>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</si>
  <si>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</si>
  <si>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</si>
  <si>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</si>
  <si>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</si>
  <si>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</si>
  <si>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</si>
  <si>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</si>
  <si>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</si>
  <si>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</si>
  <si>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Pasto</t>
  </si>
  <si>
    <t>Policarpa</t>
  </si>
  <si>
    <t>Potosí</t>
  </si>
  <si>
    <t>Puerres</t>
  </si>
  <si>
    <t>Pupiales</t>
  </si>
  <si>
    <t>Roberto Payán</t>
  </si>
  <si>
    <t>Samaniego</t>
  </si>
  <si>
    <t>San Andrés de Tumaco</t>
  </si>
  <si>
    <t>San Lorenzo</t>
  </si>
  <si>
    <t>San Pedro de Cartago</t>
  </si>
  <si>
    <t>Sandoná</t>
  </si>
  <si>
    <t>Santacruz</t>
  </si>
  <si>
    <t>Sapuyes</t>
  </si>
  <si>
    <t>Taminango</t>
  </si>
  <si>
    <t>Tangua</t>
  </si>
  <si>
    <t>Túquerres</t>
  </si>
  <si>
    <t>Yacuanquer</t>
  </si>
  <si>
    <t>Ábrego</t>
  </si>
  <si>
    <t>Arboledas</t>
  </si>
  <si>
    <t>Bochalema</t>
  </si>
  <si>
    <t>Bucarasica</t>
  </si>
  <si>
    <t>Cáchira</t>
  </si>
  <si>
    <t>Cácota</t>
  </si>
  <si>
    <t>Chinácota</t>
  </si>
  <si>
    <t>Chitagá</t>
  </si>
  <si>
    <t>Convención</t>
  </si>
  <si>
    <t>Cúcuta</t>
  </si>
  <si>
    <t>Cucutilla</t>
  </si>
  <si>
    <t>Durania</t>
  </si>
  <si>
    <t>El Carmen</t>
  </si>
  <si>
    <t>El Tarra</t>
  </si>
  <si>
    <t>El Zulia</t>
  </si>
  <si>
    <t>Gramalote</t>
  </si>
  <si>
    <t>Hacarí</t>
  </si>
  <si>
    <t>Herrán</t>
  </si>
  <si>
    <t>La Esperanza</t>
  </si>
  <si>
    <t>La Playa</t>
  </si>
  <si>
    <t>Labateca</t>
  </si>
  <si>
    <t>Los Patios</t>
  </si>
  <si>
    <t>Lourdes</t>
  </si>
  <si>
    <t>Mutiscua</t>
  </si>
  <si>
    <t>Ocaña</t>
  </si>
  <si>
    <t>Pamplona</t>
  </si>
  <si>
    <t>Pamplonita</t>
  </si>
  <si>
    <t>Ragonvalia</t>
  </si>
  <si>
    <t>Salazar</t>
  </si>
  <si>
    <t>San Calixto</t>
  </si>
  <si>
    <t>Santiago</t>
  </si>
  <si>
    <t>Sardinata</t>
  </si>
  <si>
    <t>Silos</t>
  </si>
  <si>
    <t>Teorama</t>
  </si>
  <si>
    <t>Tibú</t>
  </si>
  <si>
    <t>Villa Caro</t>
  </si>
  <si>
    <t>Villa del Rosario</t>
  </si>
  <si>
    <t>Mocoa</t>
  </si>
  <si>
    <t>Orito</t>
  </si>
  <si>
    <t>Puerto Asís</t>
  </si>
  <si>
    <t>Puerto Caicedo</t>
  </si>
  <si>
    <t>Puerto Guzmán</t>
  </si>
  <si>
    <t>Puerto Leguízamo</t>
  </si>
  <si>
    <t>San Miguel</t>
  </si>
  <si>
    <t>Sibundoy</t>
  </si>
  <si>
    <t>Valle del Guamuez</t>
  </si>
  <si>
    <t>Villagarzón</t>
  </si>
  <si>
    <t>Calarcá</t>
  </si>
  <si>
    <t>Circasia</t>
  </si>
  <si>
    <t>Filandia</t>
  </si>
  <si>
    <t>Génova</t>
  </si>
  <si>
    <t>La Tebaida</t>
  </si>
  <si>
    <t>Montenegro</t>
  </si>
  <si>
    <t>Pijao</t>
  </si>
  <si>
    <t>Quimbaya</t>
  </si>
  <si>
    <t>Salento</t>
  </si>
  <si>
    <t>Apía</t>
  </si>
  <si>
    <t>Belén de Umbría</t>
  </si>
  <si>
    <t>Dosquebradas</t>
  </si>
  <si>
    <t>Guática</t>
  </si>
  <si>
    <t>La Celia</t>
  </si>
  <si>
    <t>La Virginia</t>
  </si>
  <si>
    <t>Marsella</t>
  </si>
  <si>
    <t>Mistrató</t>
  </si>
  <si>
    <t>Pereira</t>
  </si>
  <si>
    <t>Pueblo Rico</t>
  </si>
  <si>
    <t>Quinchía</t>
  </si>
  <si>
    <t>Santa Rosa de Cabal</t>
  </si>
  <si>
    <t>Santuario</t>
  </si>
  <si>
    <t>Aguada</t>
  </si>
  <si>
    <t>Aratoca</t>
  </si>
  <si>
    <t>Barichara</t>
  </si>
  <si>
    <t>Barrancabermeja</t>
  </si>
  <si>
    <t>Bucaramanga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</si>
  <si>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</si>
  <si>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</si>
  <si>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</si>
  <si>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</si>
  <si>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</si>
  <si>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</si>
  <si>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</si>
  <si>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</si>
  <si>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</si>
  <si>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</si>
  <si>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</si>
  <si>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</si>
  <si>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</si>
  <si>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</si>
  <si>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</si>
  <si>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</si>
  <si>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</si>
  <si>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</si>
  <si>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</si>
  <si>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</si>
  <si>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</si>
  <si>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</si>
  <si>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</si>
  <si>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</si>
  <si>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</si>
  <si>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</si>
  <si>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</si>
  <si>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</si>
  <si>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</si>
  <si>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</si>
  <si>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</si>
  <si>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</si>
  <si>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</si>
  <si>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</si>
  <si>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</si>
  <si>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</si>
  <si>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</si>
  <si>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</si>
  <si>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</si>
  <si>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</si>
  <si>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</si>
  <si>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</si>
  <si>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</si>
  <si>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</si>
  <si>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</si>
  <si>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</si>
  <si>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</si>
  <si>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</si>
  <si>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</si>
  <si>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</si>
  <si>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</si>
  <si>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</si>
  <si>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Benito</t>
  </si>
  <si>
    <t>San Gil</t>
  </si>
  <si>
    <t>San Joaquín</t>
  </si>
  <si>
    <t>San José de Miranda</t>
  </si>
  <si>
    <t>San Vicente de Chucurí</t>
  </si>
  <si>
    <t>Santa Helena del Opón</t>
  </si>
  <si>
    <t>Simacota</t>
  </si>
  <si>
    <t>Socorro</t>
  </si>
  <si>
    <t>Suaita</t>
  </si>
  <si>
    <t>Suratá</t>
  </si>
  <si>
    <t>Tona</t>
  </si>
  <si>
    <t>Valle de San José</t>
  </si>
  <si>
    <t>Vélez</t>
  </si>
  <si>
    <t>Vetas</t>
  </si>
  <si>
    <t>Zapatoca</t>
  </si>
  <si>
    <t>Caimito</t>
  </si>
  <si>
    <t>Chalán</t>
  </si>
  <si>
    <t>Colosó</t>
  </si>
  <si>
    <t>Corozal</t>
  </si>
  <si>
    <t>Coveñas</t>
  </si>
  <si>
    <t>El Roble</t>
  </si>
  <si>
    <t>Galeras</t>
  </si>
  <si>
    <t>Guaranda</t>
  </si>
  <si>
    <t>Los Palmitos</t>
  </si>
  <si>
    <t>Majagual</t>
  </si>
  <si>
    <t>Morroa</t>
  </si>
  <si>
    <t>Ovejas</t>
  </si>
  <si>
    <t>Palmito</t>
  </si>
  <si>
    <t>Sampués</t>
  </si>
  <si>
    <t>San Benito Abad</t>
  </si>
  <si>
    <t>San Juan de Betulia</t>
  </si>
  <si>
    <t>San Luis de Sincé</t>
  </si>
  <si>
    <t>San Marcos</t>
  </si>
  <si>
    <t>San Onofre</t>
  </si>
  <si>
    <t>San Pedro</t>
  </si>
  <si>
    <t>Santiago de Tolú</t>
  </si>
  <si>
    <t>Sincelejo</t>
  </si>
  <si>
    <t>Tolú Viejo</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</si>
  <si>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</si>
  <si>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</si>
  <si>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</si>
  <si>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</si>
  <si>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</si>
  <si>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</si>
  <si>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</si>
  <si>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</si>
  <si>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</si>
  <si>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</si>
  <si>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</si>
  <si>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</si>
  <si>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</si>
  <si>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</si>
  <si>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</si>
  <si>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</si>
  <si>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</si>
  <si>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</si>
  <si>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</si>
  <si>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</si>
  <si>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</si>
  <si>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Ibagué</t>
  </si>
  <si>
    <t>Icononzo</t>
  </si>
  <si>
    <t>Lérida</t>
  </si>
  <si>
    <t>Líbano</t>
  </si>
  <si>
    <t>Melgar</t>
  </si>
  <si>
    <t>Murillo</t>
  </si>
  <si>
    <t>Natagaima</t>
  </si>
  <si>
    <t>Ortega</t>
  </si>
  <si>
    <t>Palocabildo</t>
  </si>
  <si>
    <t>Piedras</t>
  </si>
  <si>
    <t>Planadas</t>
  </si>
  <si>
    <t>Prado</t>
  </si>
  <si>
    <t>Purificación</t>
  </si>
  <si>
    <t>Rioblanco</t>
  </si>
  <si>
    <t>Roncesvalles</t>
  </si>
  <si>
    <t>Rovira</t>
  </si>
  <si>
    <t>Saldaña</t>
  </si>
  <si>
    <t>San Antonio</t>
  </si>
  <si>
    <t>San Sebastián de Mariquita</t>
  </si>
  <si>
    <t>Santa Isabel</t>
  </si>
  <si>
    <t>Valle de San Juan</t>
  </si>
  <si>
    <t>Venadillo</t>
  </si>
  <si>
    <t>Villahermosa</t>
  </si>
  <si>
    <t>Villarrica</t>
  </si>
  <si>
    <t>Alcalá</t>
  </si>
  <si>
    <t>Andalucía</t>
  </si>
  <si>
    <t>Ansermanuevo</t>
  </si>
  <si>
    <t>Buenaventura</t>
  </si>
  <si>
    <t>Bugalagrande</t>
  </si>
  <si>
    <t>Caicedonia</t>
  </si>
  <si>
    <t>Cali</t>
  </si>
  <si>
    <t>Calima</t>
  </si>
  <si>
    <t>Cartago</t>
  </si>
  <si>
    <t>Dagua</t>
  </si>
  <si>
    <t>El Águila</t>
  </si>
  <si>
    <t>El Cairo</t>
  </si>
  <si>
    <t>El Cerrito</t>
  </si>
  <si>
    <t>El Dovio</t>
  </si>
  <si>
    <t>Florida</t>
  </si>
  <si>
    <t>Ginebra</t>
  </si>
  <si>
    <t>Guacarí</t>
  </si>
  <si>
    <t>Guadalajara de Buga</t>
  </si>
  <si>
    <t>Jamundí</t>
  </si>
  <si>
    <t>La Cumbre</t>
  </si>
  <si>
    <t>Obando</t>
  </si>
  <si>
    <t>Palmira</t>
  </si>
  <si>
    <t>Pradera</t>
  </si>
  <si>
    <t>Riofrío</t>
  </si>
  <si>
    <t>Roldanillo</t>
  </si>
  <si>
    <t>Sevilla</t>
  </si>
  <si>
    <t>Toro</t>
  </si>
  <si>
    <t>Trujillo</t>
  </si>
  <si>
    <t>Tuluá</t>
  </si>
  <si>
    <t>Ulloa</t>
  </si>
  <si>
    <t>Versalles</t>
  </si>
  <si>
    <t>Vijes</t>
  </si>
  <si>
    <t>Yotoco</t>
  </si>
  <si>
    <t>Yumbo</t>
  </si>
  <si>
    <t>Zarzal</t>
  </si>
  <si>
    <t>Carurú</t>
  </si>
  <si>
    <t>Mitú</t>
  </si>
  <si>
    <t>Pacoa</t>
  </si>
  <si>
    <t>Papunahua</t>
  </si>
  <si>
    <t>Taraira</t>
  </si>
  <si>
    <t>Yavaraté</t>
  </si>
  <si>
    <t>Cumaribo</t>
  </si>
  <si>
    <t>La Primavera</t>
  </si>
  <si>
    <t>Puerto Carreño</t>
  </si>
  <si>
    <t>Santa Rosalía</t>
  </si>
  <si>
    <t>Equidad de género en la Universidad de Antioquia</t>
  </si>
  <si>
    <t>Las Violencias Basadas en Género se manifiestan en los centros educativos, como resultado del enquistamiento de estructuras institucionales jerarquizadas y conservadoras del modelo colonial, concentrando el poder y el control, conservando dispositivos de subordinación y de ejercicio de poder, que sustentan la prevalencia de mecanismos discriminatorios  interseccionales, ya sea por razones de género, así como por aspectos raciales y étnicos, de clase y capacitismos, entre otros; reforzando la tolerancia o normalización de las acciones u omisiones de sus funcionarios y miembros, quienes permiten y/o realizan las acciones violentas, debido a la reproducción de patrones culturales basados en estereotipos, con los que se refuerza el orden jerárquico, es decir que: las representaciones, percepciones, interpretaciones, actitudes y prácticas de las personas que cohabitan la universidad naturalizan las violencias, y dentro de ellas, por medio de su estructura, se garantiza la reproducción de las violencias de género en su interior (Correa, 2020).
Es trascendental que las IES, como la Universidad de Antioquia, tengan apuestas transversales por la equidad de género, entendiendo esta como un concepto crucial para transformar las estructuras sociales y promover un entorno inclusivo. Se trata de garantizar que todos, independientemente de su identidad de género, tengan acceso a las mismas oportunidades y derechos. 
Este proyecto contribuye a que todos los estamentos universitarios y la comunidad universitaria aporten a la generación de condiciones de equidad e igualdad en acceso a derechos, y promueve acciones orientadas a cerrar brechas, considerando el reconocimiento y tratamiento de las discriminaciones y VBG; dando cumplimiento a múltiples directrices normativas, especialmente a la Resolución Rectoral 49732 de 2023 y la resolución 014466 del Ministerio de Educación Nacional.</t>
  </si>
  <si>
    <t xml:space="preserve">El proyecto cubre: 
*Diseño de un documento de propuesta normativa de la Política Institucional e Integral de Equidad de Género para la Universidad de Antioquia. No cubre aprobación. 
*Construcción de un instrumento de seguimiento, monitoreo y evaluación en relación con la propuesta normativa de la Política Institucional e Integral de Equidad de Género para la Universidad de Antioquia, el cual se encuentra condicionado a la aprobación de esta política.
*Desarrollo del sistema integrado "Casilda" para la gestión de información del Equipo Violeta y el equipo 3 de la UAD.
*Desarrollo de una caracterización complementaria de barreras de acceso, permanencia y VBGYS con población con OSIGD
*Propuesta de creación de la Unidad para la Equidad de Género y las Diversidades en la Universidad de Antioquia. No cubre su aprobación. 
*Diseño de una propuesta de manual de procedimientos con flujograma de procesos y subprocesos de la Unidad para la Equidad de Género y las Diversidades en la Universidad de Antioquia; condicionada a la aprobación del acto administrativo de la creación de la Unidad. 
La meta contempla los siguientes cuatro estudios: 
1. Análisis situacional del contexto universitario que contribuya al diseño de la propuesta normativa de una Política Institucional e Integral de Equidad de Género para la UdeA con los estamentos universitarios.
2. Definición de características y funcionalidades del sistema integrado "Casilda" para la gestión de información del Equipo Violeta y el Equipo 3 de la UAD, como mecanismos principales de la Ruta Violeta.
3. Informe de análisis final sobre los resultados del proceso de caracterización complementaria de barreras de acceso, permanencia y VBGYS de población con OSIGD.   
4. Estudio para identificar necesidades, caracterizar puestos de trabajo y revisar técnica y financieramente la creación de la Unidad para la Equidad de Género y las Diversidades. </t>
  </si>
  <si>
    <t xml:space="preserve">Fortalecimiento de la gestión sostenible de los campus UdeA </t>
  </si>
  <si>
    <t xml:space="preserve">La Universidad de Antioquia enfrenta desafíos significativos en cuanto al manejo sostenible de sus campus y las metas de los ODS, también tiene una brecha pendiente en el cumplimiento de la política ambiental definida en el PDI 2017-2027; especialmente en los desafíos generados por el cambio climático, la falta de indicadores de sostenibilidad (como la huella de carbono e indicadores de gestión integral del agua) y las demandas crecientes de agua potable, energía y en general los servicios públicos domiciliarios. </t>
  </si>
  <si>
    <t xml:space="preserve">Fortalecimiento de condiciones para la accesibilidad de estudiantes con discapacidad </t>
  </si>
  <si>
    <t>La Universidad de Antioquia ha demostrado un compromiso notable con la inclusión desde 1995, destacándose como líder nacional en este aspecto, adelantando múltiples iniciativas que le han merecido reconocimientos, como el de "Primera universidad inclusiva del país" en 2019 y "Compromiso con la inclusión" en 2021. Estas acciones no solo reflejan un compromiso institucional profundo con la inclusión, sino que también contribuyen directamente a la materialización del Plan de Desarrollo Institucional -PDI- 2017-2027, promoviendo una formación integral, el avance del conocimiento y la inclusión desde y para los territorios que sirve la universidad. En este mismo sentido, el desarrollo del proyecto “Fortalecimiento de condiciones para la accesibilidad de estudiantes con discapacidad” aportará a la superación de barreras actitudinales, físicas, tecnológicas y organizacionales que limiten el ingreso, progreso y egreso de los estudiantes con discapacidad de la Universidad.</t>
  </si>
  <si>
    <t>El proyecto Accesibilidad UdeA está diseñado para garantizar la igualdad de oportunidades para toda la comunidad universitaria y superar barreras actitudinales, físicas, tecnológicas y organizacionales necesarias para garantizar el ingreso, progreso y egreso de los estudiantes con discapacidad y mantener un espacio inclusivo para la vida universitaria.
Con el proyecto se pretende fortalecer las estrategias de accesibilidad para lograr acciones afirmativas en beneficio de las personas con discapacidad inscritas y matriculadas en la Universidad de Antioquia; desarrollar un traductor de Lengua de Señas Colombiana (LSC), utilizando técnicas de inteligencia artificial; atender requerimientos para el desarrollo de apoyos en el Laboratorio de Accesibilidad Universitaria (LA-U) y crear la política de accesibilidad para la Universidad de Antioquia.
Para alcanzar esta meta se avanzará en estrategias institucionales, mientras se fortalecen recursos, capacidades y alianzas locales e internacionales que permitan escalar la experiencia a otras universidades del país y a empresas que vinculan laboralmente a personas con discapacidad.
La meta considera la implementación de una (1) estrategia de acciones afirmativas para impulsar cambios significativos en la cultura universitaria.</t>
  </si>
  <si>
    <t>El proyecto tiene como objetivo mejorar la operación de procesos institucionales priorizados mediante la incorporación y actualización de soluciones tecnológicas. La meta se encuentra definida de la siguiente manera:
•	5 licencias de Tableu y 50 licencias de PowerBI: contribuyen con la calidad educativa, especialmente en la construcción de un modelo de alertas tempranas basado en información académica y socioeconómica de los estudiantes de la UdeA de las siguientes maneras: 1. Mejora en la gestión de datos, 2. Análisis predictivo más preciso, 3. Facilitación de la toma de decisiones, 4. Promoción de la equidad y la inclusión: Al considerar variables socioeconómicas junto con indicadores académicos, se puede promover una educación más inclusiva y equitativa.
•	146 FUEs (Tipo de licenciamiento específico para el ERP- SAP en su versión SAP4/HANA): Esta implementación busca fortalecer los procesos de gestión financiera de la institución que soportan el desarrollo de los procesos misionales.
•	80 licencias en un sistema de gestión por procesos y 10 licencias para la herramienta estandarizada que habilita la automatización de procesos: con las cuales se pretende consolidar el marco de gestión por procesos adoptado por la Universidad, enmarcado en la sistema de gestión de calidad institucional, mejorando los flujos de trabajo, optimizando costos, tiempo y productividad, lo que deriva en una mejor prestación de los servicios a la comunidad universitaria.</t>
  </si>
  <si>
    <t>Con la actualización de la red inalámbricala se pretende mejorar la prestación de los servicios telemáticos en la Universidad de Antioquia, habilitando el acceso a la información, plataformas y herramientas educativas y de relacionamiento, desde cualquier lugar fìsico en los campus de la universidad, mejorando así los procesos de enseñanza aprendizaje, la relación docente estudiante y  el aprendizaje colaborativo.
La meta se encuentra definida de la siguiente manera: 1636 Access point (dispositivo que permite la conexión inalámbrica a una red cableada), 2 controladoras WLAN (para administrar y configurar puntos de acceso y realizar el reenvío de datos para usuarios inalámbricos) 2 clearpass appliance (para controlar la seguridad de la red).</t>
  </si>
  <si>
    <t>El proyecto incluye la inversión en la dotación y adecuación de infraestructura física y tecnológica para un diseño de un sistema de recolección, almacenamiento y aprovechamiento de aguas lluvias para el uso en actividades multipropósito, que contribuya a mejorar la calidad institucional orientando hacia la adaptabilidad y mitigación al cambio climático; esto permite, prever soluciones a escenarios de inseguridad hídrica potenciados por el aumento de fenómenos extremos del clima causados por cambio climático y el fenómeno del niño.
El proyecto se diseñará para las 23.4 Ha que comprende el campus de Ciudad Universitaria y su población total de 48.461 personas, la cual incluye profesores, estudiantes y personal administrativo.
Este proyecto incluye el diseño del sistema de recolección, almacenamiento y aprovechamiento de aguas lluvias para el uso en actividades multipropósito.  No incluye la ejecución de las obras.
Para el proyecto los estudios de diagnóstico serán realmente Productos o Diseños entregados con los siguientes alcances:
Diseño 1.  Diseño hidráulico del sistema de almacenamiento multipropósito de aguas lluvias
Diseño 2. Diseño estructural del sistema de almacenamiento 
Diseño 3. Diseño de sistema de bombeo para el uso multipropósito de aguas lluvias
Diseño 4. Diseño de la red de reúso
Diseño 5. Georreferenciación e instrumentación de los sistemas propuestos (localización y monitoreo para la operación del sistema)
Diseño 6. Diseño e implementación de un programa de educación ambiental y capacitación dirigidos a la comunidad universitaria, con el objetivo de sensibilizar y concientizar sobre la importancia de la gestión sostenible del agua.</t>
  </si>
  <si>
    <t>FACTOR 9. BIENESTAR INSTITUCIONAL</t>
  </si>
  <si>
    <t>Característica 27. Estructura y funcionamiento
del bienestar institucional.</t>
  </si>
  <si>
    <t>Característica 10. Recursos de apoyo académico.</t>
  </si>
  <si>
    <t>Este proyecto forma parte del Plan de Acción Institucional 2024-2027 (PAI) dentro del programa denominado “4. Afianzamiento de una cultura universitaria responsable con la sustentabilidad ambiental".
Además, contribuye a la materialización del Plan de Desarrollo Institucional 2017-2027 (PDI), específicamente en el tema estratégico “6: Contribuciones de la Universidad a la gestión del ambiente y la biodiversidad”, aportando al logro de los siguientes objetivos estratégicos:  6.1 Consolidar una cultura y una ética universitarias basadas en el respeto por el ambiente y la biodiversidad en el marco de los Objetivos de Desarrollo Sostenible y 6.3 Promover la apropiación social del conocimiento y el diálogo intercultural en ambiente y biodiversidad con los diferentes actores sociales en el territorio; de manera especial a los lineamientos 6.1.1 Acciones de gestión ambiental articuladas al Sistema de Gestión Ambiental y 6.1.3 Prácticas éticas y responsables con el ambiente y la biodiversidad, realizadas por la comunidad universitaria.</t>
  </si>
  <si>
    <t>Este proyecto forma parte del Plan de Acción Institucional 2024-2027 (PAI) dentro del programa denominado “1. Consolidación de entornos para la convivencia y la inclusión en los campus universitarios". 
Además, contribuye a la materialización del Plan de Desarrollo Institucional 2017-2027 (PDI), específicamente en el tema estratégico “5. Compromiso de la Universidad con la construcción de paz, equidad, inclusión e interculturalidad”, aportando al logro de los siguientes objetivos estratégicos:  5.2 Acompañar a los grupos poblacionales en sus procesos de construcción de paz, equidad, inclusión e interculturalidad como parte de su relación con la comunidad universitaria y con la sociedad y 5.4 Fomentar el reconocimiento pleno de los derechos, de tal modo que se garanticen las diversidades y la vida digna, y se eliminen las discriminaciones en el espacio universitario, de manera especial a los lineamientos 5.2.1. Centro permanente de tratamiento de conflictos constituido y que cuente con estrategias enriquecidas desde la diversidad epistémica, 5.4.1. Políticas contra el acoso, la violencia y la discriminación basados en el sexo, la orientación sexual y la identidad de género, desarrolladas desde la sensibilización, la atención integral y la generación de protocolos que promuevan condiciones de convivencia y derechos humanos en la Universidad y 5.4.4. Política concertada de estímulo y promoción de grupos, colectivos y organizaciones de poblaciones diversas, existentes en la comunidad universitaria.</t>
  </si>
  <si>
    <t>Este proyecto forma parte del Plan de Acción Institucional 2024-2027 (PAI) dentro del programa denominado “1. Consolidación de entornos para la convivencia y la inclusión en los campus universitarios". 
Además, contribuye a la materialización del Plan de Desarrollo Institucional 2017-2027 (PDI), específicamente en el tema estratégico “5. Compromiso de la Universidad con la construcción de paz, equidad, inclusión e interculturalidad”, aportando al logro del siguiente objetivo estratégico: 5.4 Fomentar el reconocimiento pleno de los derechos, de tal modo que se garanticen las diversidades y la vida digna, y se eliminen las discriminaciones en el espacio universitario, de manera especial a los lineamientos 5.4.3 Políticas ajustadas para la eliminación de barreras administrativas, económicas, comunicativas y tecnológicas en el acceso, permanencia, egreso y jubilación de las poblaciones habitualmente excluidas, 5.4.4 Política concertada de estímulo y promoción de grupos, colectivos y organizaciones de poblaciones diversas, existentes en la comunidad universitaria y 5.4.5Gestión para la apropiación social e institucional del conocimiento sobre la inclusión en la educación superior, desarrollada con base en los lineamientos políticos y avances teóricos latinoamericanos y globales.</t>
  </si>
  <si>
    <t xml:space="preserve">1) Consolidar la estructura orientada a la sostenibilidad institucional  - (28 meses).
2) Cumplir las metas de la política ambiental definidas en el PDI 2017 - 2027 - (32 meses).
</t>
  </si>
  <si>
    <t xml:space="preserve">1) Desarrollar una propuesta normativa de una Política Institucional e Integral de Equidad de Género - (27 meses).
2) Generar un sistema de información oportuna y veraz que apoye la toma decisiones en materia de prevención y promoción sobre VBGYS - (22 meses).
3) Diseñar una propuesta de la estructura de la Unidad para la Equidad de Género y las Diversidades - (22 meses).
</t>
  </si>
  <si>
    <t xml:space="preserve">1) Realizar una estrategia de acciones afirmativas para impulsar cambios significativos en la cultura universitaria, que fortalezcan la plena inclusión de las personas con discapacidad en la Universidad de Antioquia - (30 meses).
2) Crear la política de accesibilidad para la Universidad de Antioquia, mediante la convocatoria amplia a la comunidad universitaria - (24 meses).
3) Desarrollar aplicación de interfaz para IA con código, documentación y manuales - (29 meses).
</t>
  </si>
  <si>
    <t>Este proyecto hace parte del Plan de Acción Institucional 2024-2027 de la Universidad de Antioquia, el cual, al 19 de julio de 2024 fue recomendado para aprobación por parte del Consejo Académico, y por lo tanto, se presentará el 30 de julio de 2024 para aprobación ante el Consejo Superior Universitario.
La financiación por otras fuentes corresponde a los recursos que desde las dependencias de la rectoría puedan ser gestionados con entidades, organismos o instancias externas a la universidad para apalancar el financiamiento de los proyectos; considerando de manera estratégica los recursos PFC que pudieran quedar disponibles de las vigencias pasadas, así como los rendimientos financieros y las futuras vigencias.</t>
  </si>
  <si>
    <t>Este proyecto hace parte del Plan de Acción Institucional 2024-2027 de la Universidad de Antioquia, el cual, al 19 de julio de 2024 fue recomendado para aprobación por parte del Consejo Académico, y por lo tanto, se presentará el 30 de julio de 2024 para aprobación ante el Consejo Superior Universitario.
La financiación por otras fuentes corresponde a los recursos que desde las dependencias de la rectoría puedan ser gestionados con entidades, organismos o instancias externas a la universidad para apalancar el financiamiento de los proyectos; considerando de manera estratégica los recursos PFC que pudieran quedar disponibles de las vigencias pasadas, así como los rendimientos financieros y las futuras vigencias.
Este proyecto se articula de manera directa con el proyecto "Mejoramiento de capacidades de Tecnologías de Información y Comunicaciones (TIC) en espacios que posibilitan el desarrollo de los ejes misionales de la Universidad de Antioquia" que se está ejecutando en el PFC 2023, complementando y potenciando los impactos en las condiciones de calidad institucional.</t>
  </si>
  <si>
    <t>Fortalecimiento de la infraestructura tecnológica en la UdeA</t>
  </si>
  <si>
    <t>Mejoramiento de capacidades de Tecnologías de Información y Comunicaciones (TIC) en espacios que posibilitan el desarrollo de los ejes misionales de la Universidad de Antioquia.</t>
  </si>
  <si>
    <t>En la Universidad de Antioquia existen limitaciones en algunos componentes de la infraestructura de Tecnologías de Información y Comunicaciones (TIC) para garantizar la oportunidad, continuidad y desarrollo de los servicios telemáticos y el desarrollo con calidad de los procesos misionales y administrativos, debido principalmente a:
- La obsolescencia en la infraestructura tecnológica que soporta los servicios telemáticos.
- Deficiencia en las condiciones físicas del centro de datos para alojar la infraestructura tecnológica y garantizar la continuidad de los servicios en situaciones técnicas y/o tecnológicas críticas.
- Limitado conocimiento del recurso humano sobre nuevas tecnologías, funcionalidades, posibilidades y características de éstas, que conlleva a una baja capacidad operativa para dar respuesta a las necesidades internas de sistemas de información.
- Alrededor de 650 aulas magistrales para docencia requieren una intervención prioritaria debido al estado inadecuado de algunos elementos como: i) tableros complementarios para actividades alternativas; ii) video beams y telones; iii) pantallas y monitores para presentación; iv) dispositivos de audio, v) soportes ecualizables para televisión, vi) computadores portátiles o de mesa, vii) tablets u otros dispositivos móviles; vii) cámaras para videoconferencia, viii) diademas con micrófono; y otros.</t>
  </si>
  <si>
    <t>Este proyecto se enmarca en el tema estratégico del Plan de Desarrollo Institucional (PDI 2017-2027), específicamente en el tema estratégico 4 “Gestión administrativa y del financiamiento”, contribuyendo al logro de los siguientes objetivos estratégicos:  4.4 Disponer de un sistema integral de comunicaciones que favorezca el relacionamiento de la Universidad con la comunidad interna y externa, que visibilice su quehacer académico, científico, social y cultural y 4.5 Disponer de tecnologías informáticas integradas para el direccionamiento y soporte de los procesos académicos y administrativos de la Institución de manera eficiente, de manera especial al lineamiento 4.5.4 Procesos de transformación digital incorporados en las propuestas académicas y procesos administrativos. Asimismo, se articula directamente con el Plan de Acción Institucional 2024-2027 a través del programa denominado “3. Apropiación de soluciones para una transformación institucional desde la tecnología, la digitalidad y la virtualidad".</t>
  </si>
  <si>
    <t>El alcance del proyecto está enmarcado en:
- Mantenimiento y dotación de los centros de datos (principal y alterno) de la Universidad de Antioquia, fortaleciendo las condiciones físicas y tecnológicas, contribuyendo a una mejor conexión entre ellos y de estos con todas las sedes. 
- Fortalecimiento de la infraestructura tecnológica de la Universidad.
- Dotación y equipamiento de espacios de formación de pregrado que contemplan: i) tableros complementarios para actividades alternativas; ii) video beams y telones; iii) pantallas y monitores para presentación; iv) dispositivos de audio, v) soportes escualizables para televisión, vi) computadores portátiles o de mesa, vii) tablets u otros dispositivos móviles; vii) cámaras para videoconferencia, viii) diademas con micrófono; y otros.</t>
  </si>
  <si>
    <t>1) Mejoramiento de los centros de datos (15 meses).
2) Fortalecimiento de la infraestructura tecnológica de la Universidad (15 meses).
3) Dotación tecnológica de espacios de formación integral (15 meses).
4) Gestión del proyecto (15 meses).</t>
  </si>
  <si>
    <t>Este proyecto hace parte del Plan de Fomento a la Calidad de la vigencia 2023, y tendrá continuidad durante el primer semestre de 2025, haciendo uso de los recursos sin ejecutar de las vigencias anteriores del PFC y de los rendimientos financieros disponibles al 01 de agosto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</si>
</sst>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164" formatCode="_-&quot;$&quot;* #,##0_-;\-&quot;$&quot;* #,##0_-;_-&quot;$&quot;* &quot;-&quot;_-;_-@_-"/>
    <numFmt numFmtId="165" formatCode="&quot;$&quot;\ #,##0"/>
    <numFmt numFmtId="166" formatCode="0.0%"/>
  </numFmts>
  <fonts count="38" x14ac:knownFonts="1">
    <font>
      <sz val="11"/>
      <color theme="1"/>
      <name val="Calibri"/>
      <family val="2"/>
      <scheme val="minor"/>
    </font>
    <font>
      <sz val="8"/>
      <color theme="1"/>
      <name val="Arial"/>
      <family val="2"/>
    </font>
    <font>
      <sz val="8"/>
      <name val="Arial"/>
      <family val="2"/>
    </font>
    <font>
      <sz val="10"/>
      <color rgb="FFC00000"/>
      <name val="Segoe UI"/>
      <family val="2"/>
    </font>
    <font>
      <b/>
      <sz val="10"/>
      <color theme="0"/>
      <name val="Arial"/>
      <family val="2"/>
    </font>
    <font>
      <b/>
      <sz val="9"/>
      <color theme="1"/>
      <name val="Arial"/>
      <family val="2"/>
    </font>
    <font>
      <sz val="9"/>
      <color theme="1"/>
      <name val="Arial"/>
      <family val="2"/>
    </font>
    <font>
      <sz val="20"/>
      <color theme="0"/>
      <name val="Arial"/>
      <family val="2"/>
    </font>
    <font>
      <sz val="20"/>
      <color rgb="FFC00000"/>
      <name val="Arial"/>
      <family val="2"/>
    </font>
    <font>
      <sz val="22"/>
      <color theme="1"/>
      <name val="Arial"/>
      <family val="2"/>
    </font>
    <font>
      <sz val="11"/>
      <color theme="1"/>
      <name val="Arial"/>
      <family val="2"/>
    </font>
    <font>
      <sz val="10"/>
      <color theme="1"/>
      <name val="Arial"/>
      <family val="2"/>
    </font>
    <font>
      <sz val="10"/>
      <color rgb="FFC00000"/>
      <name val="Arial"/>
      <family val="2"/>
    </font>
    <font>
      <sz val="10"/>
      <color rgb="FFFF0000"/>
      <name val="Arial"/>
      <family val="2"/>
    </font>
    <font>
      <u/>
      <sz val="10"/>
      <color rgb="FFFF0000"/>
      <name val="Arial"/>
      <family val="2"/>
    </font>
    <font>
      <sz val="10"/>
      <name val="Arial"/>
      <family val="2"/>
    </font>
    <font>
      <b/>
      <sz val="10"/>
      <name val="Arial"/>
      <family val="2"/>
    </font>
    <font>
      <b/>
      <sz val="9"/>
      <name val="Arial"/>
      <family val="2"/>
    </font>
    <font>
      <sz val="7"/>
      <name val="Arial"/>
      <family val="2"/>
    </font>
    <font>
      <sz val="10"/>
      <color rgb="FF000000"/>
      <name val="Arial Narrow"/>
      <family val="2"/>
    </font>
    <font>
      <sz val="10"/>
      <name val="Arial Narrow"/>
      <family val="2"/>
    </font>
    <font>
      <sz val="10"/>
      <color rgb="FF000000"/>
      <name val="Arial"/>
      <family val="2"/>
    </font>
    <font>
      <sz val="11"/>
      <color theme="1"/>
      <name val="Calibri"/>
      <family val="2"/>
      <scheme val="minor"/>
    </font>
    <font>
      <sz val="8"/>
      <color theme="1"/>
      <name val="Helvetica"/>
    </font>
    <font>
      <b/>
      <sz val="8"/>
      <color theme="0"/>
      <name val="Helvetica"/>
    </font>
    <font>
      <sz val="8"/>
      <color theme="0"/>
      <name val="Helvetica"/>
    </font>
    <font>
      <b/>
      <sz val="8"/>
      <name val="Helvetica"/>
    </font>
    <font>
      <b/>
      <sz val="9"/>
      <color theme="1"/>
      <name val="Helvetica"/>
    </font>
    <font>
      <sz val="9"/>
      <color theme="1"/>
      <name val="Helvetica"/>
    </font>
    <font>
      <b/>
      <sz val="9"/>
      <color theme="0"/>
      <name val="Helvetica"/>
    </font>
    <font>
      <sz val="10"/>
      <color theme="1"/>
      <name val="Helvetica"/>
    </font>
    <font>
      <sz val="10"/>
      <color rgb="FFB43636"/>
      <name val="Helvetica"/>
    </font>
    <font>
      <sz val="11"/>
      <color rgb="FFB43636"/>
      <name val="Helvetica"/>
    </font>
    <font>
      <b/>
      <sz val="14"/>
      <color rgb="FFB43636"/>
      <name val="Helvetica"/>
    </font>
    <font>
      <sz val="7"/>
      <color theme="0"/>
      <name val="Helvetica"/>
    </font>
    <font>
      <b/>
      <sz val="10"/>
      <color theme="0"/>
      <name val="Arial Narrow"/>
      <family val="2"/>
    </font>
    <font>
      <b/>
      <sz val="8"/>
      <color theme="0"/>
      <name val="Arial"/>
      <family val="2"/>
    </font>
    <font>
      <b/>
      <sz val="9"/>
      <color theme="0"/>
      <name val="Arial"/>
      <family val="2"/>
    </font>
  </fonts>
  <fills count="8">
    <fill>
      <patternFill patternType="none"/>
    </fill>
    <fill>
      <patternFill patternType="gray125"/>
    </fill>
    <fill>
      <patternFill patternType="solid">
        <fgColor theme="0"/>
        <bgColor indexed="64"/>
      </patternFill>
    </fill>
    <fill>
      <patternFill patternType="solid">
        <fgColor rgb="FFFFFFEF"/>
        <bgColor indexed="64"/>
      </patternFill>
    </fill>
    <fill>
      <patternFill patternType="solid">
        <fgColor theme="0" tint="-0.14999847407452621"/>
        <bgColor indexed="64"/>
      </patternFill>
    </fill>
    <fill>
      <patternFill patternType="solid">
        <fgColor rgb="FFB43636"/>
        <bgColor indexed="64"/>
      </patternFill>
    </fill>
    <fill>
      <patternFill patternType="solid">
        <fgColor theme="0" tint="-0.249977111117893"/>
        <bgColor indexed="64"/>
      </patternFill>
    </fill>
    <fill>
      <patternFill patternType="solid">
        <fgColor theme="6"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rgb="FFB43636"/>
      </left>
      <right/>
      <top style="medium">
        <color rgb="FFB43636"/>
      </top>
      <bottom style="medium">
        <color rgb="FFB43636"/>
      </bottom>
      <diagonal/>
    </border>
    <border>
      <left/>
      <right/>
      <top style="medium">
        <color rgb="FFB43636"/>
      </top>
      <bottom style="medium">
        <color rgb="FFB43636"/>
      </bottom>
      <diagonal/>
    </border>
    <border>
      <left/>
      <right style="medium">
        <color rgb="FFB43636"/>
      </right>
      <top style="medium">
        <color rgb="FFB43636"/>
      </top>
      <bottom style="medium">
        <color rgb="FFB43636"/>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9" fontId="22" fillId="0" borderId="0" applyFont="0" applyFill="0" applyBorder="0" applyAlignment="0" applyProtection="0"/>
  </cellStyleXfs>
  <cellXfs count="128">
    <xf numFmtId="0" fontId="0" fillId="0" borderId="0" xfId="0"/>
    <xf numFmtId="0" fontId="8" fillId="2" borderId="0" xfId="0" applyFont="1" applyFill="1"/>
    <xf numFmtId="0" fontId="9" fillId="2" borderId="0" xfId="0" applyFont="1" applyFill="1"/>
    <xf numFmtId="0" fontId="10" fillId="2" borderId="0" xfId="0" applyFont="1" applyFill="1"/>
    <xf numFmtId="0" fontId="11" fillId="2" borderId="0" xfId="0" applyFont="1" applyFill="1"/>
    <xf numFmtId="0" fontId="6" fillId="0" borderId="1" xfId="0" applyFont="1" applyBorder="1" applyAlignment="1">
      <alignment vertical="center"/>
    </xf>
    <xf numFmtId="0" fontId="6" fillId="0" borderId="0" xfId="0" applyFont="1" applyAlignment="1">
      <alignment vertical="center"/>
    </xf>
    <xf numFmtId="0" fontId="1" fillId="3" borderId="18"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9" xfId="0" applyFont="1" applyFill="1" applyBorder="1" applyAlignment="1">
      <alignment horizontal="center" vertical="center"/>
    </xf>
    <xf numFmtId="166" fontId="10" fillId="2" borderId="0" xfId="1" applyNumberFormat="1" applyFont="1" applyFill="1"/>
    <xf numFmtId="0" fontId="4" fillId="5" borderId="1"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24" fillId="5" borderId="26"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24" fillId="5" borderId="28" xfId="0" applyFont="1" applyFill="1" applyBorder="1" applyAlignment="1">
      <alignment horizontal="center" vertical="center" wrapText="1"/>
    </xf>
    <xf numFmtId="164" fontId="23" fillId="0" borderId="0" xfId="0" applyNumberFormat="1" applyFont="1" applyAlignment="1">
      <alignment vertical="center" wrapText="1"/>
    </xf>
    <xf numFmtId="164" fontId="23" fillId="0" borderId="0" xfId="0" applyNumberFormat="1" applyFont="1" applyAlignment="1">
      <alignment horizontal="left" vertical="center" wrapText="1"/>
    </xf>
    <xf numFmtId="0" fontId="17" fillId="4" borderId="1" xfId="0" applyFont="1" applyFill="1" applyBorder="1" applyAlignment="1">
      <alignment horizontal="center"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0" fontId="26" fillId="0" borderId="0" xfId="0" applyFont="1" applyAlignment="1">
      <alignment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8" xfId="0" applyFont="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center" vertical="center" wrapText="1"/>
    </xf>
    <xf numFmtId="14" fontId="28"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165" fontId="28" fillId="0" borderId="1" xfId="0" applyNumberFormat="1" applyFont="1" applyBorder="1" applyAlignment="1">
      <alignment horizontal="center" vertical="center" wrapText="1"/>
    </xf>
    <xf numFmtId="0" fontId="28" fillId="0" borderId="0" xfId="0" applyFont="1" applyAlignment="1">
      <alignment vertical="center" wrapText="1"/>
    </xf>
    <xf numFmtId="0" fontId="28" fillId="0" borderId="0" xfId="0" applyFont="1"/>
    <xf numFmtId="0" fontId="28" fillId="0" borderId="0" xfId="0" applyFont="1" applyAlignment="1">
      <alignment horizontal="center"/>
    </xf>
    <xf numFmtId="0" fontId="12" fillId="4" borderId="1" xfId="0" applyFont="1" applyFill="1" applyBorder="1" applyAlignment="1">
      <alignment vertical="center" wrapText="1"/>
    </xf>
    <xf numFmtId="0" fontId="15"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3" fillId="4" borderId="1" xfId="0" applyFont="1" applyFill="1" applyBorder="1" applyAlignment="1">
      <alignment vertical="center" wrapText="1"/>
    </xf>
    <xf numFmtId="0" fontId="21" fillId="4" borderId="31" xfId="0" applyFont="1" applyFill="1" applyBorder="1" applyAlignment="1">
      <alignment horizontal="justify" vertical="center" wrapText="1"/>
    </xf>
    <xf numFmtId="49" fontId="15" fillId="4"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1" fillId="4" borderId="3" xfId="0" applyFont="1" applyFill="1" applyBorder="1" applyAlignment="1">
      <alignment vertical="center" wrapText="1"/>
    </xf>
    <xf numFmtId="0" fontId="30" fillId="0" borderId="1" xfId="0" applyFont="1" applyBorder="1" applyAlignment="1">
      <alignment horizontal="center" vertical="center"/>
    </xf>
    <xf numFmtId="0" fontId="29" fillId="5" borderId="1" xfId="0" applyFont="1" applyFill="1" applyBorder="1" applyAlignment="1">
      <alignment horizontal="center" vertical="center" wrapText="1"/>
    </xf>
    <xf numFmtId="0" fontId="29" fillId="5" borderId="1" xfId="0" applyFont="1" applyFill="1" applyBorder="1" applyAlignment="1">
      <alignment horizontal="center" vertical="center"/>
    </xf>
    <xf numFmtId="0" fontId="29" fillId="5" borderId="8" xfId="0" applyFont="1" applyFill="1" applyBorder="1" applyAlignment="1">
      <alignment horizontal="center" vertical="center" wrapText="1"/>
    </xf>
    <xf numFmtId="0" fontId="29" fillId="5" borderId="6" xfId="0" applyFont="1" applyFill="1" applyBorder="1" applyAlignment="1">
      <alignment horizontal="center" vertical="center" wrapText="1"/>
    </xf>
    <xf numFmtId="0" fontId="29" fillId="5" borderId="5" xfId="0" applyFont="1" applyFill="1" applyBorder="1" applyAlignment="1">
      <alignment vertical="center" wrapText="1"/>
    </xf>
    <xf numFmtId="0" fontId="29" fillId="5" borderId="9" xfId="0" applyFont="1" applyFill="1" applyBorder="1" applyAlignment="1">
      <alignment horizontal="center" vertical="center" wrapText="1"/>
    </xf>
    <xf numFmtId="3" fontId="28" fillId="6" borderId="1" xfId="0" applyNumberFormat="1"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7" xfId="0" applyFont="1" applyFill="1" applyBorder="1" applyAlignment="1">
      <alignment vertical="center" wrapText="1"/>
    </xf>
    <xf numFmtId="0" fontId="28" fillId="6" borderId="7" xfId="0" applyFont="1" applyFill="1" applyBorder="1" applyAlignment="1">
      <alignment horizontal="center" vertical="center" wrapText="1"/>
    </xf>
    <xf numFmtId="14" fontId="28" fillId="6" borderId="7" xfId="0" applyNumberFormat="1" applyFont="1" applyFill="1" applyBorder="1" applyAlignment="1">
      <alignment horizontal="center" vertical="center" wrapText="1"/>
    </xf>
    <xf numFmtId="3" fontId="28" fillId="6" borderId="7" xfId="0" applyNumberFormat="1" applyFont="1" applyFill="1" applyBorder="1" applyAlignment="1">
      <alignment horizontal="center" vertical="center" wrapText="1"/>
    </xf>
    <xf numFmtId="3" fontId="28" fillId="6" borderId="8" xfId="0" applyNumberFormat="1" applyFont="1" applyFill="1" applyBorder="1" applyAlignment="1">
      <alignment horizontal="center" vertical="center" wrapText="1"/>
    </xf>
    <xf numFmtId="165" fontId="28" fillId="6" borderId="10" xfId="0" applyNumberFormat="1" applyFont="1" applyFill="1" applyBorder="1" applyAlignment="1">
      <alignment horizontal="center" vertical="center" wrapText="1"/>
    </xf>
    <xf numFmtId="165" fontId="28" fillId="6" borderId="5" xfId="0" applyNumberFormat="1" applyFont="1" applyFill="1" applyBorder="1" applyAlignment="1">
      <alignment horizontal="center" vertical="center" wrapText="1"/>
    </xf>
    <xf numFmtId="165" fontId="28" fillId="6" borderId="1" xfId="0" applyNumberFormat="1" applyFont="1" applyFill="1" applyBorder="1" applyAlignment="1">
      <alignment horizontal="center" vertical="center" wrapText="1"/>
    </xf>
    <xf numFmtId="0" fontId="35" fillId="5" borderId="1" xfId="0" applyFont="1" applyFill="1" applyBorder="1" applyAlignment="1">
      <alignment horizontal="left" vertical="center"/>
    </xf>
    <xf numFmtId="0" fontId="36" fillId="5" borderId="26" xfId="0" applyFont="1" applyFill="1" applyBorder="1" applyAlignment="1">
      <alignment horizontal="center" vertical="center"/>
    </xf>
    <xf numFmtId="0" fontId="36" fillId="5" borderId="27" xfId="0" applyFont="1" applyFill="1" applyBorder="1" applyAlignment="1">
      <alignment horizontal="center" vertical="center" wrapText="1"/>
    </xf>
    <xf numFmtId="0" fontId="36" fillId="5" borderId="28" xfId="0" applyFont="1" applyFill="1" applyBorder="1" applyAlignment="1">
      <alignment horizontal="center" vertical="center"/>
    </xf>
    <xf numFmtId="0" fontId="37" fillId="5" borderId="1" xfId="0" applyFont="1" applyFill="1" applyBorder="1" applyAlignment="1">
      <alignment horizontal="center" vertical="center"/>
    </xf>
    <xf numFmtId="0" fontId="6" fillId="0" borderId="0" xfId="0" applyFont="1" applyAlignment="1">
      <alignment vertical="center" wrapText="1"/>
    </xf>
    <xf numFmtId="0" fontId="5" fillId="0" borderId="1" xfId="0" applyFont="1" applyBorder="1" applyAlignment="1">
      <alignment vertical="center"/>
    </xf>
    <xf numFmtId="0" fontId="19" fillId="0" borderId="1" xfId="0" applyFont="1" applyBorder="1" applyAlignment="1">
      <alignment horizontal="left" vertical="center"/>
    </xf>
    <xf numFmtId="0" fontId="20" fillId="0" borderId="1" xfId="0" applyFont="1" applyBorder="1" applyAlignment="1">
      <alignment horizontal="left" vertical="center"/>
    </xf>
    <xf numFmtId="0" fontId="37" fillId="5" borderId="1" xfId="0" applyFont="1" applyFill="1" applyBorder="1" applyAlignment="1">
      <alignment vertical="center"/>
    </xf>
    <xf numFmtId="0" fontId="23" fillId="7" borderId="13" xfId="0" applyFont="1" applyFill="1" applyBorder="1" applyAlignment="1">
      <alignment horizontal="center" vertical="center" wrapText="1"/>
    </xf>
    <xf numFmtId="0" fontId="23" fillId="7" borderId="15" xfId="0" applyFont="1" applyFill="1" applyBorder="1" applyAlignment="1">
      <alignment horizontal="center" vertical="center" wrapText="1"/>
    </xf>
    <xf numFmtId="0" fontId="23" fillId="7" borderId="18" xfId="0" applyFont="1" applyFill="1" applyBorder="1" applyAlignment="1">
      <alignment horizontal="center" vertical="center"/>
    </xf>
    <xf numFmtId="0" fontId="30" fillId="0" borderId="0" xfId="0" applyFont="1" applyAlignment="1">
      <alignment horizontal="center" vertical="center"/>
    </xf>
    <xf numFmtId="0" fontId="23" fillId="7" borderId="29" xfId="0" applyFont="1" applyFill="1" applyBorder="1" applyAlignment="1">
      <alignment horizontal="center" vertical="center"/>
    </xf>
    <xf numFmtId="0" fontId="23" fillId="7" borderId="1" xfId="0" applyFont="1" applyFill="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165" fontId="28" fillId="0" borderId="9" xfId="0" applyNumberFormat="1" applyFont="1" applyBorder="1" applyAlignment="1">
      <alignment horizontal="center" vertical="center" wrapText="1"/>
    </xf>
    <xf numFmtId="6" fontId="28" fillId="0" borderId="0" xfId="0" applyNumberFormat="1" applyFont="1" applyAlignment="1">
      <alignment vertical="center" wrapText="1"/>
    </xf>
    <xf numFmtId="0" fontId="28" fillId="0" borderId="9" xfId="0" applyFont="1" applyBorder="1" applyAlignment="1">
      <alignment vertical="center" wrapText="1"/>
    </xf>
    <xf numFmtId="0" fontId="28" fillId="0" borderId="6" xfId="0" applyFont="1" applyBorder="1" applyAlignment="1">
      <alignment vertical="center" wrapText="1"/>
    </xf>
    <xf numFmtId="165" fontId="28" fillId="0" borderId="0" xfId="0" applyNumberFormat="1" applyFont="1"/>
    <xf numFmtId="165" fontId="28" fillId="0" borderId="9" xfId="0" applyNumberFormat="1" applyFont="1" applyBorder="1" applyAlignment="1">
      <alignment horizontal="left" vertical="center" wrapText="1"/>
    </xf>
    <xf numFmtId="0" fontId="7" fillId="5" borderId="0" xfId="0" applyFont="1" applyFill="1" applyAlignment="1">
      <alignment horizontal="center"/>
    </xf>
    <xf numFmtId="0" fontId="31" fillId="2" borderId="32" xfId="0" applyFont="1" applyFill="1" applyBorder="1" applyAlignment="1">
      <alignment horizontal="center" vertical="center" wrapText="1"/>
    </xf>
    <xf numFmtId="0" fontId="31" fillId="2" borderId="33"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6" fillId="0" borderId="4" xfId="0" applyFont="1" applyBorder="1" applyAlignment="1">
      <alignment horizontal="center" vertical="center" wrapText="1"/>
    </xf>
    <xf numFmtId="0" fontId="25" fillId="2" borderId="33"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30" fillId="2" borderId="6" xfId="0" applyFont="1" applyFill="1" applyBorder="1" applyAlignment="1">
      <alignment horizontal="center" vertical="center"/>
    </xf>
    <xf numFmtId="0" fontId="30" fillId="2" borderId="7" xfId="0" applyFont="1" applyFill="1" applyBorder="1" applyAlignment="1">
      <alignment horizontal="center" vertical="center"/>
    </xf>
    <xf numFmtId="0" fontId="30" fillId="2" borderId="8" xfId="0" applyFont="1" applyFill="1" applyBorder="1" applyAlignment="1">
      <alignment horizontal="center" vertical="center"/>
    </xf>
    <xf numFmtId="0" fontId="23" fillId="7" borderId="23"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2" xfId="0" applyFont="1" applyFill="1" applyBorder="1" applyAlignment="1">
      <alignment horizontal="left" vertical="center" wrapText="1"/>
    </xf>
    <xf numFmtId="0" fontId="23" fillId="7" borderId="2"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23" fillId="7" borderId="1" xfId="0" applyFont="1" applyFill="1" applyBorder="1" applyAlignment="1">
      <alignment horizontal="center" vertical="center" wrapText="1"/>
    </xf>
    <xf numFmtId="0" fontId="23" fillId="7" borderId="1" xfId="0" applyFont="1" applyFill="1" applyBorder="1" applyAlignment="1">
      <alignment horizontal="left"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38" xfId="0" applyFont="1" applyFill="1" applyBorder="1" applyAlignment="1">
      <alignment horizontal="center" vertical="top" wrapText="1"/>
    </xf>
    <xf numFmtId="0" fontId="2" fillId="3" borderId="39" xfId="0" applyFont="1" applyFill="1" applyBorder="1" applyAlignment="1">
      <alignment horizontal="center" vertical="top" wrapText="1"/>
    </xf>
    <xf numFmtId="0" fontId="2" fillId="3" borderId="40" xfId="0" applyFont="1" applyFill="1" applyBorder="1" applyAlignment="1">
      <alignment horizontal="center" vertical="top"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6" xfId="0" applyFont="1" applyFill="1" applyBorder="1" applyAlignment="1">
      <alignment horizontal="center" vertical="center" wrapText="1"/>
    </xf>
  </cellXfs>
  <cellStyles count="2">
    <cellStyle name="Normal" xfId="0" builtinId="0"/>
    <cellStyle name="Porcentaje" xfId="1" builtinId="5"/>
  </cellStyles>
  <dxfs count="65">
    <dxf>
      <font>
        <b val="0"/>
        <i val="0"/>
        <strike val="0"/>
        <condense val="0"/>
        <extend val="0"/>
        <outline val="0"/>
        <shadow val="0"/>
        <u val="none"/>
        <vertAlign val="baseline"/>
        <sz val="9"/>
        <color theme="1"/>
        <name val="Helvetica"/>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Helvetica"/>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Helvetica"/>
        <scheme val="none"/>
      </font>
      <numFmt numFmtId="165" formatCode="&quot;$&quot;\ #,##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Helvetica"/>
        <scheme val="none"/>
      </font>
      <numFmt numFmtId="165" formatCode="&quot;$&quot;\ #,##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fill>
        <patternFill patternType="solid">
          <fgColor indexed="64"/>
          <bgColor theme="0" tint="-0.249977111117893"/>
        </patternFill>
      </fill>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border outline="0">
        <right style="thin">
          <color indexed="64"/>
        </right>
      </border>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65" formatCode="&quot;$&quot;\ #,##0"/>
      <fill>
        <patternFill patternType="solid">
          <fgColor indexed="64"/>
          <bgColor theme="0" tint="-0.249977111117893"/>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Helvetica"/>
        <scheme val="none"/>
      </font>
      <border outline="0">
        <left style="thin">
          <color indexed="64"/>
        </left>
      </border>
    </dxf>
    <dxf>
      <font>
        <b val="0"/>
        <i val="0"/>
        <strike val="0"/>
        <condense val="0"/>
        <extend val="0"/>
        <outline val="0"/>
        <shadow val="0"/>
        <u val="none"/>
        <vertAlign val="baseline"/>
        <sz val="9"/>
        <color theme="1"/>
        <name val="Helvetica"/>
        <scheme val="none"/>
      </font>
      <numFmt numFmtId="3" formatCode="#,##0"/>
      <fill>
        <patternFill patternType="solid">
          <fgColor indexed="64"/>
          <bgColor theme="0" tint="-0.249977111117893"/>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Helvetica"/>
        <scheme val="none"/>
      </font>
      <fill>
        <patternFill patternType="solid">
          <fgColor indexed="64"/>
          <bgColor theme="0" tint="-0.249977111117893"/>
        </patternFill>
      </fill>
    </dxf>
    <dxf>
      <font>
        <b val="0"/>
        <i val="0"/>
        <strike val="0"/>
        <condense val="0"/>
        <extend val="0"/>
        <outline val="0"/>
        <shadow val="0"/>
        <u val="none"/>
        <vertAlign val="baseline"/>
        <sz val="9"/>
        <color theme="1"/>
        <name val="Helvetica"/>
        <scheme val="none"/>
      </font>
      <numFmt numFmtId="3" formatCode="#,##0"/>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border outline="0">
        <right style="thin">
          <color indexed="64"/>
        </right>
      </border>
    </dxf>
    <dxf>
      <font>
        <b val="0"/>
        <i val="0"/>
        <strike val="0"/>
        <condense val="0"/>
        <extend val="0"/>
        <outline val="0"/>
        <shadow val="0"/>
        <u val="none"/>
        <vertAlign val="baseline"/>
        <sz val="9"/>
        <color theme="1"/>
        <name val="Helvetica"/>
        <scheme val="none"/>
      </font>
      <numFmt numFmtId="3" formatCode="#,##0"/>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9" formatCode="d/mm/yyyy"/>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numFmt numFmtId="19" formatCode="d/mm/yyyy"/>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Helvetica"/>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Helvetica"/>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9"/>
        <color theme="1"/>
        <name val="Helvetica"/>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Helvetica"/>
        <scheme val="none"/>
      </font>
    </dxf>
    <dxf>
      <font>
        <b val="0"/>
        <i val="0"/>
        <strike val="0"/>
        <condense val="0"/>
        <extend val="0"/>
        <outline val="0"/>
        <shadow val="0"/>
        <u val="none"/>
        <vertAlign val="baseline"/>
        <sz val="9"/>
        <color theme="1"/>
        <name val="Helvetica"/>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name val="Helvetica"/>
        <scheme val="none"/>
      </font>
    </dxf>
    <dxf>
      <font>
        <strike val="0"/>
        <outline val="0"/>
        <shadow val="0"/>
        <u val="none"/>
        <vertAlign val="baseline"/>
        <name val="Helvetica"/>
        <scheme val="none"/>
      </font>
    </dxf>
    <dxf>
      <border outline="0">
        <left style="thin">
          <color indexed="64"/>
        </left>
        <right style="thin">
          <color indexed="64"/>
        </right>
        <bottom style="thin">
          <color indexed="64"/>
        </bottom>
      </border>
    </dxf>
    <dxf>
      <font>
        <b val="0"/>
        <i val="0"/>
        <strike val="0"/>
        <condense val="0"/>
        <extend val="0"/>
        <outline val="0"/>
        <shadow val="0"/>
        <u val="none"/>
        <vertAlign val="baseline"/>
        <sz val="9"/>
        <color theme="1"/>
        <name val="Helvetica"/>
        <scheme val="none"/>
      </font>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9"/>
        <color auto="1"/>
        <name val="Helvetica"/>
        <scheme val="none"/>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B43636"/>
      <color rgb="FFF8BCBD"/>
      <color rgb="FFFF5050"/>
      <color rgb="FFA50021"/>
      <color rgb="FFFFFFEF"/>
      <color rgb="FF66FFCC"/>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133349</xdr:colOff>
      <xdr:row>4</xdr:row>
      <xdr:rowOff>95251</xdr:rowOff>
    </xdr:from>
    <xdr:to>
      <xdr:col>1</xdr:col>
      <xdr:colOff>542925</xdr:colOff>
      <xdr:row>4</xdr:row>
      <xdr:rowOff>466725</xdr:rowOff>
    </xdr:to>
    <xdr:sp macro="" textlink="">
      <xdr:nvSpPr>
        <xdr:cNvPr id="2" name="Globo: flecha hacia arriba 1">
          <a:extLst>
            <a:ext uri="{FF2B5EF4-FFF2-40B4-BE49-F238E27FC236}">
              <a16:creationId xmlns:a16="http://schemas.microsoft.com/office/drawing/2014/main" id="{65205E40-20A7-40BA-B22B-32B3583EF67E}"/>
            </a:ext>
          </a:extLst>
        </xdr:cNvPr>
        <xdr:cNvSpPr/>
      </xdr:nvSpPr>
      <xdr:spPr>
        <a:xfrm rot="5400000">
          <a:off x="266700" y="1073150"/>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a:t>
          </a:r>
        </a:p>
      </xdr:txBody>
    </xdr:sp>
    <xdr:clientData/>
  </xdr:twoCellAnchor>
  <xdr:twoCellAnchor>
    <xdr:from>
      <xdr:col>1</xdr:col>
      <xdr:colOff>133349</xdr:colOff>
      <xdr:row>5</xdr:row>
      <xdr:rowOff>85726</xdr:rowOff>
    </xdr:from>
    <xdr:to>
      <xdr:col>1</xdr:col>
      <xdr:colOff>542925</xdr:colOff>
      <xdr:row>5</xdr:row>
      <xdr:rowOff>457200</xdr:rowOff>
    </xdr:to>
    <xdr:sp macro="" textlink="">
      <xdr:nvSpPr>
        <xdr:cNvPr id="3" name="Globo: flecha hacia arriba 2">
          <a:extLst>
            <a:ext uri="{FF2B5EF4-FFF2-40B4-BE49-F238E27FC236}">
              <a16:creationId xmlns:a16="http://schemas.microsoft.com/office/drawing/2014/main" id="{21341355-BF48-4A94-8A13-2D9B8B7D27A5}"/>
            </a:ext>
          </a:extLst>
        </xdr:cNvPr>
        <xdr:cNvSpPr/>
      </xdr:nvSpPr>
      <xdr:spPr>
        <a:xfrm rot="5400000">
          <a:off x="266700" y="160972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a:t>
          </a:r>
        </a:p>
      </xdr:txBody>
    </xdr:sp>
    <xdr:clientData/>
  </xdr:twoCellAnchor>
  <xdr:twoCellAnchor>
    <xdr:from>
      <xdr:col>1</xdr:col>
      <xdr:colOff>133349</xdr:colOff>
      <xdr:row>6</xdr:row>
      <xdr:rowOff>92076</xdr:rowOff>
    </xdr:from>
    <xdr:to>
      <xdr:col>1</xdr:col>
      <xdr:colOff>542925</xdr:colOff>
      <xdr:row>6</xdr:row>
      <xdr:rowOff>463550</xdr:rowOff>
    </xdr:to>
    <xdr:sp macro="" textlink="">
      <xdr:nvSpPr>
        <xdr:cNvPr id="4" name="Globo: flecha hacia arriba 3">
          <a:extLst>
            <a:ext uri="{FF2B5EF4-FFF2-40B4-BE49-F238E27FC236}">
              <a16:creationId xmlns:a16="http://schemas.microsoft.com/office/drawing/2014/main" id="{08823C2B-B84F-41CA-A291-C523A057F76C}"/>
            </a:ext>
          </a:extLst>
        </xdr:cNvPr>
        <xdr:cNvSpPr/>
      </xdr:nvSpPr>
      <xdr:spPr>
        <a:xfrm rot="5400000">
          <a:off x="266700" y="216217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3</a:t>
          </a:r>
        </a:p>
      </xdr:txBody>
    </xdr:sp>
    <xdr:clientData/>
  </xdr:twoCellAnchor>
  <xdr:twoCellAnchor>
    <xdr:from>
      <xdr:col>1</xdr:col>
      <xdr:colOff>152398</xdr:colOff>
      <xdr:row>7</xdr:row>
      <xdr:rowOff>254000</xdr:rowOff>
    </xdr:from>
    <xdr:to>
      <xdr:col>1</xdr:col>
      <xdr:colOff>561974</xdr:colOff>
      <xdr:row>7</xdr:row>
      <xdr:rowOff>614000</xdr:rowOff>
    </xdr:to>
    <xdr:sp macro="" textlink="">
      <xdr:nvSpPr>
        <xdr:cNvPr id="5" name="Globo: flecha hacia arriba 4">
          <a:extLst>
            <a:ext uri="{FF2B5EF4-FFF2-40B4-BE49-F238E27FC236}">
              <a16:creationId xmlns:a16="http://schemas.microsoft.com/office/drawing/2014/main" id="{D8A9D663-5E55-468D-B00B-9382B1C87EE0}"/>
            </a:ext>
          </a:extLst>
        </xdr:cNvPr>
        <xdr:cNvSpPr/>
      </xdr:nvSpPr>
      <xdr:spPr>
        <a:xfrm rot="5400000">
          <a:off x="291486" y="2807312"/>
          <a:ext cx="360000"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4</a:t>
          </a:r>
        </a:p>
      </xdr:txBody>
    </xdr:sp>
    <xdr:clientData/>
  </xdr:twoCellAnchor>
  <xdr:twoCellAnchor>
    <xdr:from>
      <xdr:col>1</xdr:col>
      <xdr:colOff>142875</xdr:colOff>
      <xdr:row>32</xdr:row>
      <xdr:rowOff>95250</xdr:rowOff>
    </xdr:from>
    <xdr:to>
      <xdr:col>1</xdr:col>
      <xdr:colOff>628651</xdr:colOff>
      <xdr:row>32</xdr:row>
      <xdr:rowOff>466724</xdr:rowOff>
    </xdr:to>
    <xdr:sp macro="" textlink="">
      <xdr:nvSpPr>
        <xdr:cNvPr id="6" name="Globo: flecha hacia arriba 5">
          <a:extLst>
            <a:ext uri="{FF2B5EF4-FFF2-40B4-BE49-F238E27FC236}">
              <a16:creationId xmlns:a16="http://schemas.microsoft.com/office/drawing/2014/main" id="{72BDAF19-E030-4DAC-BAF6-07D556DCC81E}"/>
            </a:ext>
          </a:extLst>
        </xdr:cNvPr>
        <xdr:cNvSpPr/>
      </xdr:nvSpPr>
      <xdr:spPr>
        <a:xfrm rot="5400000">
          <a:off x="314326" y="9658349"/>
          <a:ext cx="371474" cy="4857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29</a:t>
          </a:r>
        </a:p>
      </xdr:txBody>
    </xdr:sp>
    <xdr:clientData/>
  </xdr:twoCellAnchor>
  <xdr:twoCellAnchor>
    <xdr:from>
      <xdr:col>1</xdr:col>
      <xdr:colOff>158749</xdr:colOff>
      <xdr:row>9</xdr:row>
      <xdr:rowOff>79376</xdr:rowOff>
    </xdr:from>
    <xdr:to>
      <xdr:col>1</xdr:col>
      <xdr:colOff>568325</xdr:colOff>
      <xdr:row>9</xdr:row>
      <xdr:rowOff>450850</xdr:rowOff>
    </xdr:to>
    <xdr:sp macro="" textlink="">
      <xdr:nvSpPr>
        <xdr:cNvPr id="7" name="Globo: flecha hacia arriba 6">
          <a:extLst>
            <a:ext uri="{FF2B5EF4-FFF2-40B4-BE49-F238E27FC236}">
              <a16:creationId xmlns:a16="http://schemas.microsoft.com/office/drawing/2014/main" id="{7F14ED21-00C5-4587-B730-3B15BD41F775}"/>
            </a:ext>
          </a:extLst>
        </xdr:cNvPr>
        <xdr:cNvSpPr/>
      </xdr:nvSpPr>
      <xdr:spPr>
        <a:xfrm rot="5400000">
          <a:off x="292100" y="401637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6</a:t>
          </a:r>
        </a:p>
      </xdr:txBody>
    </xdr:sp>
    <xdr:clientData/>
  </xdr:twoCellAnchor>
  <xdr:twoCellAnchor>
    <xdr:from>
      <xdr:col>1</xdr:col>
      <xdr:colOff>171449</xdr:colOff>
      <xdr:row>12</xdr:row>
      <xdr:rowOff>92076</xdr:rowOff>
    </xdr:from>
    <xdr:to>
      <xdr:col>1</xdr:col>
      <xdr:colOff>581025</xdr:colOff>
      <xdr:row>12</xdr:row>
      <xdr:rowOff>463550</xdr:rowOff>
    </xdr:to>
    <xdr:sp macro="" textlink="">
      <xdr:nvSpPr>
        <xdr:cNvPr id="8" name="Globo: flecha hacia arriba 7">
          <a:extLst>
            <a:ext uri="{FF2B5EF4-FFF2-40B4-BE49-F238E27FC236}">
              <a16:creationId xmlns:a16="http://schemas.microsoft.com/office/drawing/2014/main" id="{F133F006-F7E9-455D-B900-04EF36AC03BA}"/>
            </a:ext>
          </a:extLst>
        </xdr:cNvPr>
        <xdr:cNvSpPr/>
      </xdr:nvSpPr>
      <xdr:spPr>
        <a:xfrm rot="5400000">
          <a:off x="304800" y="457517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9</a:t>
          </a:r>
        </a:p>
      </xdr:txBody>
    </xdr:sp>
    <xdr:clientData/>
  </xdr:twoCellAnchor>
  <xdr:twoCellAnchor>
    <xdr:from>
      <xdr:col>1</xdr:col>
      <xdr:colOff>158749</xdr:colOff>
      <xdr:row>8</xdr:row>
      <xdr:rowOff>123826</xdr:rowOff>
    </xdr:from>
    <xdr:to>
      <xdr:col>1</xdr:col>
      <xdr:colOff>568325</xdr:colOff>
      <xdr:row>8</xdr:row>
      <xdr:rowOff>495300</xdr:rowOff>
    </xdr:to>
    <xdr:sp macro="" textlink="">
      <xdr:nvSpPr>
        <xdr:cNvPr id="18" name="Globo: flecha hacia arriba 17">
          <a:extLst>
            <a:ext uri="{FF2B5EF4-FFF2-40B4-BE49-F238E27FC236}">
              <a16:creationId xmlns:a16="http://schemas.microsoft.com/office/drawing/2014/main" id="{197DE857-4481-4F15-B7BF-9B6C94B0F553}"/>
            </a:ext>
          </a:extLst>
        </xdr:cNvPr>
        <xdr:cNvSpPr/>
      </xdr:nvSpPr>
      <xdr:spPr>
        <a:xfrm rot="5400000">
          <a:off x="292100" y="324167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5</a:t>
          </a:r>
        </a:p>
      </xdr:txBody>
    </xdr:sp>
    <xdr:clientData/>
  </xdr:twoCellAnchor>
  <xdr:twoCellAnchor>
    <xdr:from>
      <xdr:col>1</xdr:col>
      <xdr:colOff>158749</xdr:colOff>
      <xdr:row>10</xdr:row>
      <xdr:rowOff>79376</xdr:rowOff>
    </xdr:from>
    <xdr:to>
      <xdr:col>1</xdr:col>
      <xdr:colOff>568325</xdr:colOff>
      <xdr:row>10</xdr:row>
      <xdr:rowOff>450850</xdr:rowOff>
    </xdr:to>
    <xdr:sp macro="" textlink="">
      <xdr:nvSpPr>
        <xdr:cNvPr id="19" name="Globo: flecha hacia arriba 18">
          <a:extLst>
            <a:ext uri="{FF2B5EF4-FFF2-40B4-BE49-F238E27FC236}">
              <a16:creationId xmlns:a16="http://schemas.microsoft.com/office/drawing/2014/main" id="{DAFD5D54-FACB-400C-82E9-8C98163FF019}"/>
            </a:ext>
          </a:extLst>
        </xdr:cNvPr>
        <xdr:cNvSpPr/>
      </xdr:nvSpPr>
      <xdr:spPr>
        <a:xfrm rot="5400000">
          <a:off x="292100" y="383222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7</a:t>
          </a:r>
        </a:p>
      </xdr:txBody>
    </xdr:sp>
    <xdr:clientData/>
  </xdr:twoCellAnchor>
  <xdr:twoCellAnchor>
    <xdr:from>
      <xdr:col>1</xdr:col>
      <xdr:colOff>158749</xdr:colOff>
      <xdr:row>11</xdr:row>
      <xdr:rowOff>123826</xdr:rowOff>
    </xdr:from>
    <xdr:to>
      <xdr:col>1</xdr:col>
      <xdr:colOff>568325</xdr:colOff>
      <xdr:row>11</xdr:row>
      <xdr:rowOff>495300</xdr:rowOff>
    </xdr:to>
    <xdr:sp macro="" textlink="">
      <xdr:nvSpPr>
        <xdr:cNvPr id="20" name="Globo: flecha hacia arriba 19">
          <a:extLst>
            <a:ext uri="{FF2B5EF4-FFF2-40B4-BE49-F238E27FC236}">
              <a16:creationId xmlns:a16="http://schemas.microsoft.com/office/drawing/2014/main" id="{768BAD87-587D-42D3-8A53-46786C2A926A}"/>
            </a:ext>
          </a:extLst>
        </xdr:cNvPr>
        <xdr:cNvSpPr/>
      </xdr:nvSpPr>
      <xdr:spPr>
        <a:xfrm rot="5400000">
          <a:off x="292100" y="4968875"/>
          <a:ext cx="371474" cy="4095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8</a:t>
          </a:r>
        </a:p>
      </xdr:txBody>
    </xdr:sp>
    <xdr:clientData/>
  </xdr:twoCellAnchor>
  <xdr:twoCellAnchor>
    <xdr:from>
      <xdr:col>1</xdr:col>
      <xdr:colOff>158748</xdr:colOff>
      <xdr:row>13</xdr:row>
      <xdr:rowOff>92076</xdr:rowOff>
    </xdr:from>
    <xdr:to>
      <xdr:col>1</xdr:col>
      <xdr:colOff>641349</xdr:colOff>
      <xdr:row>13</xdr:row>
      <xdr:rowOff>463550</xdr:rowOff>
    </xdr:to>
    <xdr:sp macro="" textlink="">
      <xdr:nvSpPr>
        <xdr:cNvPr id="21" name="Globo: flecha hacia arriba 20">
          <a:extLst>
            <a:ext uri="{FF2B5EF4-FFF2-40B4-BE49-F238E27FC236}">
              <a16:creationId xmlns:a16="http://schemas.microsoft.com/office/drawing/2014/main" id="{AD26630D-FAA3-4BA4-ACDA-4A7F593CD547}"/>
            </a:ext>
          </a:extLst>
        </xdr:cNvPr>
        <xdr:cNvSpPr/>
      </xdr:nvSpPr>
      <xdr:spPr>
        <a:xfrm rot="5400000">
          <a:off x="328612" y="60880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10</a:t>
          </a:r>
        </a:p>
      </xdr:txBody>
    </xdr:sp>
    <xdr:clientData/>
  </xdr:twoCellAnchor>
  <xdr:twoCellAnchor>
    <xdr:from>
      <xdr:col>1</xdr:col>
      <xdr:colOff>158748</xdr:colOff>
      <xdr:row>15</xdr:row>
      <xdr:rowOff>92076</xdr:rowOff>
    </xdr:from>
    <xdr:to>
      <xdr:col>1</xdr:col>
      <xdr:colOff>641349</xdr:colOff>
      <xdr:row>15</xdr:row>
      <xdr:rowOff>463550</xdr:rowOff>
    </xdr:to>
    <xdr:sp macro="" textlink="">
      <xdr:nvSpPr>
        <xdr:cNvPr id="22" name="Globo: flecha hacia arriba 21">
          <a:extLst>
            <a:ext uri="{FF2B5EF4-FFF2-40B4-BE49-F238E27FC236}">
              <a16:creationId xmlns:a16="http://schemas.microsoft.com/office/drawing/2014/main" id="{FC77F361-8750-40A7-BE84-2B96F386E675}"/>
            </a:ext>
          </a:extLst>
        </xdr:cNvPr>
        <xdr:cNvSpPr/>
      </xdr:nvSpPr>
      <xdr:spPr>
        <a:xfrm rot="5400000">
          <a:off x="328612" y="60880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12</a:t>
          </a:r>
        </a:p>
      </xdr:txBody>
    </xdr:sp>
    <xdr:clientData/>
  </xdr:twoCellAnchor>
  <xdr:twoCellAnchor>
    <xdr:from>
      <xdr:col>1</xdr:col>
      <xdr:colOff>158748</xdr:colOff>
      <xdr:row>16</xdr:row>
      <xdr:rowOff>92076</xdr:rowOff>
    </xdr:from>
    <xdr:to>
      <xdr:col>1</xdr:col>
      <xdr:colOff>641349</xdr:colOff>
      <xdr:row>16</xdr:row>
      <xdr:rowOff>463550</xdr:rowOff>
    </xdr:to>
    <xdr:sp macro="" textlink="">
      <xdr:nvSpPr>
        <xdr:cNvPr id="24" name="Globo: flecha hacia arriba 23">
          <a:extLst>
            <a:ext uri="{FF2B5EF4-FFF2-40B4-BE49-F238E27FC236}">
              <a16:creationId xmlns:a16="http://schemas.microsoft.com/office/drawing/2014/main" id="{67981269-9B9F-400E-92DD-F391551769F6}"/>
            </a:ext>
          </a:extLst>
        </xdr:cNvPr>
        <xdr:cNvSpPr/>
      </xdr:nvSpPr>
      <xdr:spPr>
        <a:xfrm rot="5400000">
          <a:off x="328612" y="66341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13</a:t>
          </a:r>
        </a:p>
      </xdr:txBody>
    </xdr:sp>
    <xdr:clientData/>
  </xdr:twoCellAnchor>
  <xdr:twoCellAnchor>
    <xdr:from>
      <xdr:col>1</xdr:col>
      <xdr:colOff>158748</xdr:colOff>
      <xdr:row>14</xdr:row>
      <xdr:rowOff>92076</xdr:rowOff>
    </xdr:from>
    <xdr:to>
      <xdr:col>1</xdr:col>
      <xdr:colOff>641349</xdr:colOff>
      <xdr:row>14</xdr:row>
      <xdr:rowOff>463550</xdr:rowOff>
    </xdr:to>
    <xdr:sp macro="" textlink="">
      <xdr:nvSpPr>
        <xdr:cNvPr id="25" name="Globo: flecha hacia arriba 24">
          <a:extLst>
            <a:ext uri="{FF2B5EF4-FFF2-40B4-BE49-F238E27FC236}">
              <a16:creationId xmlns:a16="http://schemas.microsoft.com/office/drawing/2014/main" id="{7F72FCB2-ECC0-45E6-9EAC-654ABC1E9E50}"/>
            </a:ext>
          </a:extLst>
        </xdr:cNvPr>
        <xdr:cNvSpPr/>
      </xdr:nvSpPr>
      <xdr:spPr>
        <a:xfrm rot="5400000">
          <a:off x="328612" y="60880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11</a:t>
          </a:r>
        </a:p>
      </xdr:txBody>
    </xdr:sp>
    <xdr:clientData/>
  </xdr:twoCellAnchor>
  <xdr:twoCellAnchor>
    <xdr:from>
      <xdr:col>1</xdr:col>
      <xdr:colOff>158748</xdr:colOff>
      <xdr:row>17</xdr:row>
      <xdr:rowOff>92076</xdr:rowOff>
    </xdr:from>
    <xdr:to>
      <xdr:col>1</xdr:col>
      <xdr:colOff>641349</xdr:colOff>
      <xdr:row>17</xdr:row>
      <xdr:rowOff>463550</xdr:rowOff>
    </xdr:to>
    <xdr:sp macro="" textlink="">
      <xdr:nvSpPr>
        <xdr:cNvPr id="26" name="Globo: flecha hacia arriba 25">
          <a:extLst>
            <a:ext uri="{FF2B5EF4-FFF2-40B4-BE49-F238E27FC236}">
              <a16:creationId xmlns:a16="http://schemas.microsoft.com/office/drawing/2014/main" id="{01F6F5B1-38AC-41E5-B3F7-3438489E6003}"/>
            </a:ext>
          </a:extLst>
        </xdr:cNvPr>
        <xdr:cNvSpPr/>
      </xdr:nvSpPr>
      <xdr:spPr>
        <a:xfrm rot="5400000">
          <a:off x="328612" y="77263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14</a:t>
          </a:r>
        </a:p>
      </xdr:txBody>
    </xdr:sp>
    <xdr:clientData/>
  </xdr:twoCellAnchor>
  <xdr:twoCellAnchor>
    <xdr:from>
      <xdr:col>1</xdr:col>
      <xdr:colOff>158748</xdr:colOff>
      <xdr:row>18</xdr:row>
      <xdr:rowOff>92076</xdr:rowOff>
    </xdr:from>
    <xdr:to>
      <xdr:col>1</xdr:col>
      <xdr:colOff>641349</xdr:colOff>
      <xdr:row>18</xdr:row>
      <xdr:rowOff>463550</xdr:rowOff>
    </xdr:to>
    <xdr:sp macro="" textlink="">
      <xdr:nvSpPr>
        <xdr:cNvPr id="27" name="Globo: flecha hacia arriba 26">
          <a:extLst>
            <a:ext uri="{FF2B5EF4-FFF2-40B4-BE49-F238E27FC236}">
              <a16:creationId xmlns:a16="http://schemas.microsoft.com/office/drawing/2014/main" id="{F05D46A0-8E50-46C0-9686-AA0B31CC667E}"/>
            </a:ext>
          </a:extLst>
        </xdr:cNvPr>
        <xdr:cNvSpPr/>
      </xdr:nvSpPr>
      <xdr:spPr>
        <a:xfrm rot="5400000">
          <a:off x="328612" y="82724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15</a:t>
          </a:r>
        </a:p>
      </xdr:txBody>
    </xdr:sp>
    <xdr:clientData/>
  </xdr:twoCellAnchor>
  <xdr:twoCellAnchor>
    <xdr:from>
      <xdr:col>1</xdr:col>
      <xdr:colOff>158748</xdr:colOff>
      <xdr:row>19</xdr:row>
      <xdr:rowOff>193677</xdr:rowOff>
    </xdr:from>
    <xdr:to>
      <xdr:col>1</xdr:col>
      <xdr:colOff>641349</xdr:colOff>
      <xdr:row>19</xdr:row>
      <xdr:rowOff>565151</xdr:rowOff>
    </xdr:to>
    <xdr:sp macro="" textlink="">
      <xdr:nvSpPr>
        <xdr:cNvPr id="28" name="Globo: flecha hacia arriba 27">
          <a:extLst>
            <a:ext uri="{FF2B5EF4-FFF2-40B4-BE49-F238E27FC236}">
              <a16:creationId xmlns:a16="http://schemas.microsoft.com/office/drawing/2014/main" id="{43CFC125-EA2E-4AED-B9BD-D599E0F13CC5}"/>
            </a:ext>
          </a:extLst>
        </xdr:cNvPr>
        <xdr:cNvSpPr/>
      </xdr:nvSpPr>
      <xdr:spPr>
        <a:xfrm rot="5400000">
          <a:off x="328612" y="963771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16</a:t>
          </a:r>
        </a:p>
      </xdr:txBody>
    </xdr:sp>
    <xdr:clientData/>
  </xdr:twoCellAnchor>
  <xdr:twoCellAnchor>
    <xdr:from>
      <xdr:col>1</xdr:col>
      <xdr:colOff>158748</xdr:colOff>
      <xdr:row>20</xdr:row>
      <xdr:rowOff>111126</xdr:rowOff>
    </xdr:from>
    <xdr:to>
      <xdr:col>1</xdr:col>
      <xdr:colOff>641349</xdr:colOff>
      <xdr:row>20</xdr:row>
      <xdr:rowOff>482600</xdr:rowOff>
    </xdr:to>
    <xdr:sp macro="" textlink="">
      <xdr:nvSpPr>
        <xdr:cNvPr id="29" name="Globo: flecha hacia arriba 28">
          <a:extLst>
            <a:ext uri="{FF2B5EF4-FFF2-40B4-BE49-F238E27FC236}">
              <a16:creationId xmlns:a16="http://schemas.microsoft.com/office/drawing/2014/main" id="{44FF097B-B3DD-43DA-906F-6C4EBF381CD6}"/>
            </a:ext>
          </a:extLst>
        </xdr:cNvPr>
        <xdr:cNvSpPr/>
      </xdr:nvSpPr>
      <xdr:spPr>
        <a:xfrm rot="5400000">
          <a:off x="328612" y="10317162"/>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17</a:t>
          </a:r>
        </a:p>
      </xdr:txBody>
    </xdr:sp>
    <xdr:clientData/>
  </xdr:twoCellAnchor>
  <xdr:twoCellAnchor>
    <xdr:from>
      <xdr:col>1</xdr:col>
      <xdr:colOff>158748</xdr:colOff>
      <xdr:row>21</xdr:row>
      <xdr:rowOff>117477</xdr:rowOff>
    </xdr:from>
    <xdr:to>
      <xdr:col>1</xdr:col>
      <xdr:colOff>641349</xdr:colOff>
      <xdr:row>21</xdr:row>
      <xdr:rowOff>488951</xdr:rowOff>
    </xdr:to>
    <xdr:sp macro="" textlink="">
      <xdr:nvSpPr>
        <xdr:cNvPr id="30" name="Globo: flecha hacia arriba 29">
          <a:extLst>
            <a:ext uri="{FF2B5EF4-FFF2-40B4-BE49-F238E27FC236}">
              <a16:creationId xmlns:a16="http://schemas.microsoft.com/office/drawing/2014/main" id="{F6CB0802-951E-4E40-ADA2-7DD9B8A13EB4}"/>
            </a:ext>
          </a:extLst>
        </xdr:cNvPr>
        <xdr:cNvSpPr/>
      </xdr:nvSpPr>
      <xdr:spPr>
        <a:xfrm rot="5400000">
          <a:off x="328612" y="1089501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18</a:t>
          </a:r>
        </a:p>
      </xdr:txBody>
    </xdr:sp>
    <xdr:clientData/>
  </xdr:twoCellAnchor>
  <xdr:twoCellAnchor>
    <xdr:from>
      <xdr:col>1</xdr:col>
      <xdr:colOff>158748</xdr:colOff>
      <xdr:row>22</xdr:row>
      <xdr:rowOff>111127</xdr:rowOff>
    </xdr:from>
    <xdr:to>
      <xdr:col>1</xdr:col>
      <xdr:colOff>641349</xdr:colOff>
      <xdr:row>22</xdr:row>
      <xdr:rowOff>482601</xdr:rowOff>
    </xdr:to>
    <xdr:sp macro="" textlink="">
      <xdr:nvSpPr>
        <xdr:cNvPr id="31" name="Globo: flecha hacia arriba 30">
          <a:extLst>
            <a:ext uri="{FF2B5EF4-FFF2-40B4-BE49-F238E27FC236}">
              <a16:creationId xmlns:a16="http://schemas.microsoft.com/office/drawing/2014/main" id="{E2CFBD06-750F-4F79-A3D7-A1D410813349}"/>
            </a:ext>
          </a:extLst>
        </xdr:cNvPr>
        <xdr:cNvSpPr/>
      </xdr:nvSpPr>
      <xdr:spPr>
        <a:xfrm rot="5400000">
          <a:off x="328612" y="114601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19</a:t>
          </a:r>
        </a:p>
      </xdr:txBody>
    </xdr:sp>
    <xdr:clientData/>
  </xdr:twoCellAnchor>
  <xdr:twoCellAnchor>
    <xdr:from>
      <xdr:col>1</xdr:col>
      <xdr:colOff>158748</xdr:colOff>
      <xdr:row>23</xdr:row>
      <xdr:rowOff>111127</xdr:rowOff>
    </xdr:from>
    <xdr:to>
      <xdr:col>1</xdr:col>
      <xdr:colOff>641349</xdr:colOff>
      <xdr:row>23</xdr:row>
      <xdr:rowOff>482601</xdr:rowOff>
    </xdr:to>
    <xdr:sp macro="" textlink="">
      <xdr:nvSpPr>
        <xdr:cNvPr id="32" name="Globo: flecha hacia arriba 31">
          <a:extLst>
            <a:ext uri="{FF2B5EF4-FFF2-40B4-BE49-F238E27FC236}">
              <a16:creationId xmlns:a16="http://schemas.microsoft.com/office/drawing/2014/main" id="{B81CBEDD-2264-49EF-97A2-06EAEDD16104}"/>
            </a:ext>
          </a:extLst>
        </xdr:cNvPr>
        <xdr:cNvSpPr/>
      </xdr:nvSpPr>
      <xdr:spPr>
        <a:xfrm rot="5400000">
          <a:off x="328612" y="120316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20</a:t>
          </a:r>
        </a:p>
      </xdr:txBody>
    </xdr:sp>
    <xdr:clientData/>
  </xdr:twoCellAnchor>
  <xdr:twoCellAnchor>
    <xdr:from>
      <xdr:col>1</xdr:col>
      <xdr:colOff>158748</xdr:colOff>
      <xdr:row>24</xdr:row>
      <xdr:rowOff>111127</xdr:rowOff>
    </xdr:from>
    <xdr:to>
      <xdr:col>1</xdr:col>
      <xdr:colOff>641349</xdr:colOff>
      <xdr:row>24</xdr:row>
      <xdr:rowOff>482601</xdr:rowOff>
    </xdr:to>
    <xdr:sp macro="" textlink="">
      <xdr:nvSpPr>
        <xdr:cNvPr id="33" name="Globo: flecha hacia arriba 32">
          <a:extLst>
            <a:ext uri="{FF2B5EF4-FFF2-40B4-BE49-F238E27FC236}">
              <a16:creationId xmlns:a16="http://schemas.microsoft.com/office/drawing/2014/main" id="{1143BC68-493A-4624-93BC-CD565DDF705D}"/>
            </a:ext>
          </a:extLst>
        </xdr:cNvPr>
        <xdr:cNvSpPr/>
      </xdr:nvSpPr>
      <xdr:spPr>
        <a:xfrm rot="5400000">
          <a:off x="328612" y="120316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21</a:t>
          </a:r>
        </a:p>
      </xdr:txBody>
    </xdr:sp>
    <xdr:clientData/>
  </xdr:twoCellAnchor>
  <xdr:twoCellAnchor>
    <xdr:from>
      <xdr:col>1</xdr:col>
      <xdr:colOff>158748</xdr:colOff>
      <xdr:row>25</xdr:row>
      <xdr:rowOff>111127</xdr:rowOff>
    </xdr:from>
    <xdr:to>
      <xdr:col>1</xdr:col>
      <xdr:colOff>641349</xdr:colOff>
      <xdr:row>25</xdr:row>
      <xdr:rowOff>482601</xdr:rowOff>
    </xdr:to>
    <xdr:sp macro="" textlink="">
      <xdr:nvSpPr>
        <xdr:cNvPr id="34" name="Globo: flecha hacia arriba 33">
          <a:extLst>
            <a:ext uri="{FF2B5EF4-FFF2-40B4-BE49-F238E27FC236}">
              <a16:creationId xmlns:a16="http://schemas.microsoft.com/office/drawing/2014/main" id="{10358710-CA29-4932-A17A-6156F3FD6B34}"/>
            </a:ext>
          </a:extLst>
        </xdr:cNvPr>
        <xdr:cNvSpPr/>
      </xdr:nvSpPr>
      <xdr:spPr>
        <a:xfrm rot="5400000">
          <a:off x="328612" y="126031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22</a:t>
          </a:r>
        </a:p>
      </xdr:txBody>
    </xdr:sp>
    <xdr:clientData/>
  </xdr:twoCellAnchor>
  <xdr:twoCellAnchor>
    <xdr:from>
      <xdr:col>1</xdr:col>
      <xdr:colOff>158748</xdr:colOff>
      <xdr:row>26</xdr:row>
      <xdr:rowOff>295277</xdr:rowOff>
    </xdr:from>
    <xdr:to>
      <xdr:col>1</xdr:col>
      <xdr:colOff>641349</xdr:colOff>
      <xdr:row>26</xdr:row>
      <xdr:rowOff>666751</xdr:rowOff>
    </xdr:to>
    <xdr:sp macro="" textlink="">
      <xdr:nvSpPr>
        <xdr:cNvPr id="35" name="Globo: flecha hacia arriba 34">
          <a:extLst>
            <a:ext uri="{FF2B5EF4-FFF2-40B4-BE49-F238E27FC236}">
              <a16:creationId xmlns:a16="http://schemas.microsoft.com/office/drawing/2014/main" id="{5845F70E-E855-46B5-B021-1ADA8612DDB2}"/>
            </a:ext>
          </a:extLst>
        </xdr:cNvPr>
        <xdr:cNvSpPr/>
      </xdr:nvSpPr>
      <xdr:spPr>
        <a:xfrm rot="5400000">
          <a:off x="328612" y="1395571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23</a:t>
          </a:r>
        </a:p>
      </xdr:txBody>
    </xdr:sp>
    <xdr:clientData/>
  </xdr:twoCellAnchor>
  <xdr:twoCellAnchor>
    <xdr:from>
      <xdr:col>1</xdr:col>
      <xdr:colOff>158748</xdr:colOff>
      <xdr:row>27</xdr:row>
      <xdr:rowOff>327027</xdr:rowOff>
    </xdr:from>
    <xdr:to>
      <xdr:col>1</xdr:col>
      <xdr:colOff>641349</xdr:colOff>
      <xdr:row>27</xdr:row>
      <xdr:rowOff>698501</xdr:rowOff>
    </xdr:to>
    <xdr:sp macro="" textlink="">
      <xdr:nvSpPr>
        <xdr:cNvPr id="36" name="Globo: flecha hacia arriba 35">
          <a:extLst>
            <a:ext uri="{FF2B5EF4-FFF2-40B4-BE49-F238E27FC236}">
              <a16:creationId xmlns:a16="http://schemas.microsoft.com/office/drawing/2014/main" id="{9487A4A2-D821-4A2D-A07C-259E1D5DD9F0}"/>
            </a:ext>
          </a:extLst>
        </xdr:cNvPr>
        <xdr:cNvSpPr/>
      </xdr:nvSpPr>
      <xdr:spPr>
        <a:xfrm rot="5400000">
          <a:off x="328612" y="150034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24</a:t>
          </a:r>
        </a:p>
      </xdr:txBody>
    </xdr:sp>
    <xdr:clientData/>
  </xdr:twoCellAnchor>
  <xdr:twoCellAnchor>
    <xdr:from>
      <xdr:col>1</xdr:col>
      <xdr:colOff>158748</xdr:colOff>
      <xdr:row>28</xdr:row>
      <xdr:rowOff>111127</xdr:rowOff>
    </xdr:from>
    <xdr:to>
      <xdr:col>1</xdr:col>
      <xdr:colOff>641349</xdr:colOff>
      <xdr:row>28</xdr:row>
      <xdr:rowOff>482601</xdr:rowOff>
    </xdr:to>
    <xdr:sp macro="" textlink="">
      <xdr:nvSpPr>
        <xdr:cNvPr id="37" name="Globo: flecha hacia arriba 36">
          <a:extLst>
            <a:ext uri="{FF2B5EF4-FFF2-40B4-BE49-F238E27FC236}">
              <a16:creationId xmlns:a16="http://schemas.microsoft.com/office/drawing/2014/main" id="{36D451AD-38B5-43D6-B4AD-3C53AED030C5}"/>
            </a:ext>
          </a:extLst>
        </xdr:cNvPr>
        <xdr:cNvSpPr/>
      </xdr:nvSpPr>
      <xdr:spPr>
        <a:xfrm rot="5400000">
          <a:off x="328612" y="144065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25</a:t>
          </a:r>
        </a:p>
      </xdr:txBody>
    </xdr:sp>
    <xdr:clientData/>
  </xdr:twoCellAnchor>
  <xdr:twoCellAnchor>
    <xdr:from>
      <xdr:col>1</xdr:col>
      <xdr:colOff>158748</xdr:colOff>
      <xdr:row>29</xdr:row>
      <xdr:rowOff>130177</xdr:rowOff>
    </xdr:from>
    <xdr:to>
      <xdr:col>1</xdr:col>
      <xdr:colOff>641349</xdr:colOff>
      <xdr:row>29</xdr:row>
      <xdr:rowOff>501651</xdr:rowOff>
    </xdr:to>
    <xdr:sp macro="" textlink="">
      <xdr:nvSpPr>
        <xdr:cNvPr id="38" name="Globo: flecha hacia arriba 37">
          <a:extLst>
            <a:ext uri="{FF2B5EF4-FFF2-40B4-BE49-F238E27FC236}">
              <a16:creationId xmlns:a16="http://schemas.microsoft.com/office/drawing/2014/main" id="{6ABA10C9-B51E-42FD-9378-FF5CF362FF35}"/>
            </a:ext>
          </a:extLst>
        </xdr:cNvPr>
        <xdr:cNvSpPr/>
      </xdr:nvSpPr>
      <xdr:spPr>
        <a:xfrm rot="5400000">
          <a:off x="328612" y="1574641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26</a:t>
          </a:r>
        </a:p>
      </xdr:txBody>
    </xdr:sp>
    <xdr:clientData/>
  </xdr:twoCellAnchor>
  <xdr:twoCellAnchor>
    <xdr:from>
      <xdr:col>1</xdr:col>
      <xdr:colOff>158748</xdr:colOff>
      <xdr:row>30</xdr:row>
      <xdr:rowOff>149227</xdr:rowOff>
    </xdr:from>
    <xdr:to>
      <xdr:col>1</xdr:col>
      <xdr:colOff>641349</xdr:colOff>
      <xdr:row>30</xdr:row>
      <xdr:rowOff>520701</xdr:rowOff>
    </xdr:to>
    <xdr:sp macro="" textlink="">
      <xdr:nvSpPr>
        <xdr:cNvPr id="39" name="Globo: flecha hacia arriba 38">
          <a:extLst>
            <a:ext uri="{FF2B5EF4-FFF2-40B4-BE49-F238E27FC236}">
              <a16:creationId xmlns:a16="http://schemas.microsoft.com/office/drawing/2014/main" id="{6833DD73-D914-49B4-ABC2-E4D6100FCDAD}"/>
            </a:ext>
          </a:extLst>
        </xdr:cNvPr>
        <xdr:cNvSpPr/>
      </xdr:nvSpPr>
      <xdr:spPr>
        <a:xfrm rot="5400000">
          <a:off x="328612" y="16425863"/>
          <a:ext cx="371474" cy="482601"/>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27</a:t>
          </a:r>
        </a:p>
      </xdr:txBody>
    </xdr:sp>
    <xdr:clientData/>
  </xdr:twoCellAnchor>
  <xdr:twoCellAnchor>
    <xdr:from>
      <xdr:col>1</xdr:col>
      <xdr:colOff>142875</xdr:colOff>
      <xdr:row>31</xdr:row>
      <xdr:rowOff>146050</xdr:rowOff>
    </xdr:from>
    <xdr:to>
      <xdr:col>1</xdr:col>
      <xdr:colOff>628651</xdr:colOff>
      <xdr:row>31</xdr:row>
      <xdr:rowOff>517524</xdr:rowOff>
    </xdr:to>
    <xdr:sp macro="" textlink="">
      <xdr:nvSpPr>
        <xdr:cNvPr id="40" name="Globo: flecha hacia arriba 39">
          <a:extLst>
            <a:ext uri="{FF2B5EF4-FFF2-40B4-BE49-F238E27FC236}">
              <a16:creationId xmlns:a16="http://schemas.microsoft.com/office/drawing/2014/main" id="{25ADD446-9D0B-42FC-8352-27FF3946F013}"/>
            </a:ext>
          </a:extLst>
        </xdr:cNvPr>
        <xdr:cNvSpPr/>
      </xdr:nvSpPr>
      <xdr:spPr>
        <a:xfrm rot="5400000">
          <a:off x="314326" y="17081499"/>
          <a:ext cx="371474" cy="485776"/>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t"/>
        <a:lstStyle/>
        <a:p>
          <a:pPr algn="ctr"/>
          <a:r>
            <a:rPr lang="es-CO" sz="1200" b="1">
              <a:solidFill>
                <a:schemeClr val="bg1"/>
              </a:solidFill>
              <a:latin typeface="Helvetica" panose="020B0604020202020204" pitchFamily="34" charset="0"/>
              <a:cs typeface="Helvetica" panose="020B0604020202020204" pitchFamily="34" charset="0"/>
            </a:rPr>
            <a:t>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26206</xdr:colOff>
      <xdr:row>3</xdr:row>
      <xdr:rowOff>9458</xdr:rowOff>
    </xdr:from>
    <xdr:to>
      <xdr:col>4</xdr:col>
      <xdr:colOff>458206</xdr:colOff>
      <xdr:row>3</xdr:row>
      <xdr:rowOff>305958</xdr:rowOff>
    </xdr:to>
    <xdr:sp macro="" textlink="">
      <xdr:nvSpPr>
        <xdr:cNvPr id="53" name="Globo: flecha hacia arriba 52">
          <a:extLst>
            <a:ext uri="{FF2B5EF4-FFF2-40B4-BE49-F238E27FC236}">
              <a16:creationId xmlns:a16="http://schemas.microsoft.com/office/drawing/2014/main" id="{8336F56C-AE81-4842-9D40-427FDE66AD21}"/>
            </a:ext>
          </a:extLst>
        </xdr:cNvPr>
        <xdr:cNvSpPr/>
      </xdr:nvSpPr>
      <xdr:spPr>
        <a:xfrm rot="16200000">
          <a:off x="5500527" y="703708"/>
          <a:ext cx="296500" cy="432000"/>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200" b="1">
              <a:solidFill>
                <a:schemeClr val="bg1"/>
              </a:solidFill>
              <a:latin typeface="Helvetica" panose="020B0604020202020204" pitchFamily="34" charset="0"/>
              <a:cs typeface="Helvetica" panose="020B0604020202020204" pitchFamily="34" charset="0"/>
            </a:rPr>
            <a:t>1</a:t>
          </a:r>
        </a:p>
      </xdr:txBody>
    </xdr:sp>
    <xdr:clientData/>
  </xdr:twoCellAnchor>
  <xdr:twoCellAnchor>
    <xdr:from>
      <xdr:col>1</xdr:col>
      <xdr:colOff>199568</xdr:colOff>
      <xdr:row>5</xdr:row>
      <xdr:rowOff>28222</xdr:rowOff>
    </xdr:from>
    <xdr:to>
      <xdr:col>1</xdr:col>
      <xdr:colOff>523417</xdr:colOff>
      <xdr:row>5</xdr:row>
      <xdr:rowOff>453672</xdr:rowOff>
    </xdr:to>
    <xdr:sp macro="" textlink="">
      <xdr:nvSpPr>
        <xdr:cNvPr id="55" name="Globo: flecha hacia abajo 54">
          <a:extLst>
            <a:ext uri="{FF2B5EF4-FFF2-40B4-BE49-F238E27FC236}">
              <a16:creationId xmlns:a16="http://schemas.microsoft.com/office/drawing/2014/main" id="{AB081848-1DAF-4D8E-BFF4-5CB066E3BE1F}"/>
            </a:ext>
          </a:extLst>
        </xdr:cNvPr>
        <xdr:cNvSpPr/>
      </xdr:nvSpPr>
      <xdr:spPr>
        <a:xfrm>
          <a:off x="290282" y="1488722"/>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3</a:t>
          </a:r>
        </a:p>
      </xdr:txBody>
    </xdr:sp>
    <xdr:clientData/>
  </xdr:twoCellAnchor>
  <xdr:twoCellAnchor>
    <xdr:from>
      <xdr:col>2</xdr:col>
      <xdr:colOff>1067738</xdr:colOff>
      <xdr:row>5</xdr:row>
      <xdr:rowOff>34471</xdr:rowOff>
    </xdr:from>
    <xdr:to>
      <xdr:col>2</xdr:col>
      <xdr:colOff>1391587</xdr:colOff>
      <xdr:row>5</xdr:row>
      <xdr:rowOff>459921</xdr:rowOff>
    </xdr:to>
    <xdr:sp macro="" textlink="">
      <xdr:nvSpPr>
        <xdr:cNvPr id="57" name="Globo: flecha hacia abajo 56">
          <a:extLst>
            <a:ext uri="{FF2B5EF4-FFF2-40B4-BE49-F238E27FC236}">
              <a16:creationId xmlns:a16="http://schemas.microsoft.com/office/drawing/2014/main" id="{63B6E6B0-C2FB-4FAC-85CC-A4C40CF9EFD9}"/>
            </a:ext>
          </a:extLst>
        </xdr:cNvPr>
        <xdr:cNvSpPr/>
      </xdr:nvSpPr>
      <xdr:spPr>
        <a:xfrm>
          <a:off x="1866024" y="1494971"/>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4</a:t>
          </a:r>
        </a:p>
      </xdr:txBody>
    </xdr:sp>
    <xdr:clientData/>
  </xdr:twoCellAnchor>
  <xdr:twoCellAnchor>
    <xdr:from>
      <xdr:col>3</xdr:col>
      <xdr:colOff>937278</xdr:colOff>
      <xdr:row>5</xdr:row>
      <xdr:rowOff>29633</xdr:rowOff>
    </xdr:from>
    <xdr:to>
      <xdr:col>3</xdr:col>
      <xdr:colOff>1261127</xdr:colOff>
      <xdr:row>5</xdr:row>
      <xdr:rowOff>455083</xdr:rowOff>
    </xdr:to>
    <xdr:sp macro="" textlink="">
      <xdr:nvSpPr>
        <xdr:cNvPr id="58" name="Globo: flecha hacia abajo 57">
          <a:extLst>
            <a:ext uri="{FF2B5EF4-FFF2-40B4-BE49-F238E27FC236}">
              <a16:creationId xmlns:a16="http://schemas.microsoft.com/office/drawing/2014/main" id="{4A94D1AE-D697-4136-A6EA-CBA587AE353D}"/>
            </a:ext>
          </a:extLst>
        </xdr:cNvPr>
        <xdr:cNvSpPr/>
      </xdr:nvSpPr>
      <xdr:spPr>
        <a:xfrm>
          <a:off x="4157635" y="1490133"/>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5</a:t>
          </a:r>
        </a:p>
      </xdr:txBody>
    </xdr:sp>
    <xdr:clientData/>
  </xdr:twoCellAnchor>
  <xdr:twoCellAnchor>
    <xdr:from>
      <xdr:col>7</xdr:col>
      <xdr:colOff>679323</xdr:colOff>
      <xdr:row>5</xdr:row>
      <xdr:rowOff>35882</xdr:rowOff>
    </xdr:from>
    <xdr:to>
      <xdr:col>7</xdr:col>
      <xdr:colOff>1003172</xdr:colOff>
      <xdr:row>5</xdr:row>
      <xdr:rowOff>461332</xdr:rowOff>
    </xdr:to>
    <xdr:sp macro="" textlink="">
      <xdr:nvSpPr>
        <xdr:cNvPr id="59" name="Globo: flecha hacia abajo 58">
          <a:extLst>
            <a:ext uri="{FF2B5EF4-FFF2-40B4-BE49-F238E27FC236}">
              <a16:creationId xmlns:a16="http://schemas.microsoft.com/office/drawing/2014/main" id="{BAADD97A-3456-414A-9A93-F17BE75EBDE5}"/>
            </a:ext>
          </a:extLst>
        </xdr:cNvPr>
        <xdr:cNvSpPr/>
      </xdr:nvSpPr>
      <xdr:spPr>
        <a:xfrm>
          <a:off x="5568823" y="1496382"/>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6</a:t>
          </a:r>
        </a:p>
      </xdr:txBody>
    </xdr:sp>
    <xdr:clientData/>
  </xdr:twoCellAnchor>
  <xdr:twoCellAnchor>
    <xdr:from>
      <xdr:col>8</xdr:col>
      <xdr:colOff>688395</xdr:colOff>
      <xdr:row>5</xdr:row>
      <xdr:rowOff>35883</xdr:rowOff>
    </xdr:from>
    <xdr:to>
      <xdr:col>8</xdr:col>
      <xdr:colOff>1012244</xdr:colOff>
      <xdr:row>5</xdr:row>
      <xdr:rowOff>461333</xdr:rowOff>
    </xdr:to>
    <xdr:sp macro="" textlink="">
      <xdr:nvSpPr>
        <xdr:cNvPr id="60" name="Globo: flecha hacia abajo 59">
          <a:extLst>
            <a:ext uri="{FF2B5EF4-FFF2-40B4-BE49-F238E27FC236}">
              <a16:creationId xmlns:a16="http://schemas.microsoft.com/office/drawing/2014/main" id="{04902AC9-16C5-4493-B879-8967949F9929}"/>
            </a:ext>
          </a:extLst>
        </xdr:cNvPr>
        <xdr:cNvSpPr/>
      </xdr:nvSpPr>
      <xdr:spPr>
        <a:xfrm>
          <a:off x="7247038" y="1496383"/>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7</a:t>
          </a:r>
        </a:p>
      </xdr:txBody>
    </xdr:sp>
    <xdr:clientData/>
  </xdr:twoCellAnchor>
  <xdr:twoCellAnchor>
    <xdr:from>
      <xdr:col>15</xdr:col>
      <xdr:colOff>915805</xdr:colOff>
      <xdr:row>5</xdr:row>
      <xdr:rowOff>26811</xdr:rowOff>
    </xdr:from>
    <xdr:to>
      <xdr:col>15</xdr:col>
      <xdr:colOff>1275805</xdr:colOff>
      <xdr:row>5</xdr:row>
      <xdr:rowOff>452261</xdr:rowOff>
    </xdr:to>
    <xdr:sp macro="" textlink="">
      <xdr:nvSpPr>
        <xdr:cNvPr id="61" name="Globo: flecha hacia abajo 60">
          <a:extLst>
            <a:ext uri="{FF2B5EF4-FFF2-40B4-BE49-F238E27FC236}">
              <a16:creationId xmlns:a16="http://schemas.microsoft.com/office/drawing/2014/main" id="{0798F7E4-9C88-4966-959E-539E7E79DB62}"/>
            </a:ext>
          </a:extLst>
        </xdr:cNvPr>
        <xdr:cNvSpPr/>
      </xdr:nvSpPr>
      <xdr:spPr>
        <a:xfrm>
          <a:off x="18269448" y="1487311"/>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14</a:t>
          </a:r>
        </a:p>
      </xdr:txBody>
    </xdr:sp>
    <xdr:clientData/>
  </xdr:twoCellAnchor>
  <xdr:twoCellAnchor>
    <xdr:from>
      <xdr:col>16</xdr:col>
      <xdr:colOff>324757</xdr:colOff>
      <xdr:row>5</xdr:row>
      <xdr:rowOff>28223</xdr:rowOff>
    </xdr:from>
    <xdr:to>
      <xdr:col>16</xdr:col>
      <xdr:colOff>684757</xdr:colOff>
      <xdr:row>5</xdr:row>
      <xdr:rowOff>453673</xdr:rowOff>
    </xdr:to>
    <xdr:sp macro="" textlink="">
      <xdr:nvSpPr>
        <xdr:cNvPr id="62" name="Globo: flecha hacia abajo 61">
          <a:extLst>
            <a:ext uri="{FF2B5EF4-FFF2-40B4-BE49-F238E27FC236}">
              <a16:creationId xmlns:a16="http://schemas.microsoft.com/office/drawing/2014/main" id="{02EC4157-49C5-4DC4-AF40-ABB94F51606D}"/>
            </a:ext>
          </a:extLst>
        </xdr:cNvPr>
        <xdr:cNvSpPr/>
      </xdr:nvSpPr>
      <xdr:spPr>
        <a:xfrm>
          <a:off x="18449471" y="1488723"/>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15</a:t>
          </a:r>
        </a:p>
      </xdr:txBody>
    </xdr:sp>
    <xdr:clientData/>
  </xdr:twoCellAnchor>
  <xdr:twoCellAnchor>
    <xdr:from>
      <xdr:col>17</xdr:col>
      <xdr:colOff>297537</xdr:colOff>
      <xdr:row>5</xdr:row>
      <xdr:rowOff>28224</xdr:rowOff>
    </xdr:from>
    <xdr:to>
      <xdr:col>17</xdr:col>
      <xdr:colOff>657537</xdr:colOff>
      <xdr:row>5</xdr:row>
      <xdr:rowOff>453674</xdr:rowOff>
    </xdr:to>
    <xdr:sp macro="" textlink="">
      <xdr:nvSpPr>
        <xdr:cNvPr id="63" name="Globo: flecha hacia abajo 62">
          <a:extLst>
            <a:ext uri="{FF2B5EF4-FFF2-40B4-BE49-F238E27FC236}">
              <a16:creationId xmlns:a16="http://schemas.microsoft.com/office/drawing/2014/main" id="{C764B5CC-8A9E-4637-A6BA-04EF696EFCC8}"/>
            </a:ext>
          </a:extLst>
        </xdr:cNvPr>
        <xdr:cNvSpPr/>
      </xdr:nvSpPr>
      <xdr:spPr>
        <a:xfrm>
          <a:off x="19383823" y="148872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16</a:t>
          </a:r>
        </a:p>
      </xdr:txBody>
    </xdr:sp>
    <xdr:clientData/>
  </xdr:twoCellAnchor>
  <xdr:twoCellAnchor>
    <xdr:from>
      <xdr:col>18</xdr:col>
      <xdr:colOff>220130</xdr:colOff>
      <xdr:row>5</xdr:row>
      <xdr:rowOff>25401</xdr:rowOff>
    </xdr:from>
    <xdr:to>
      <xdr:col>18</xdr:col>
      <xdr:colOff>580130</xdr:colOff>
      <xdr:row>5</xdr:row>
      <xdr:rowOff>450851</xdr:rowOff>
    </xdr:to>
    <xdr:sp macro="" textlink="">
      <xdr:nvSpPr>
        <xdr:cNvPr id="64" name="Globo: flecha hacia abajo 63">
          <a:extLst>
            <a:ext uri="{FF2B5EF4-FFF2-40B4-BE49-F238E27FC236}">
              <a16:creationId xmlns:a16="http://schemas.microsoft.com/office/drawing/2014/main" id="{5FCC5AA8-8F66-48C0-AB54-A20A47B1AC84}"/>
            </a:ext>
          </a:extLst>
        </xdr:cNvPr>
        <xdr:cNvSpPr/>
      </xdr:nvSpPr>
      <xdr:spPr>
        <a:xfrm>
          <a:off x="21637773" y="1485901"/>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17</a:t>
          </a:r>
        </a:p>
      </xdr:txBody>
    </xdr:sp>
    <xdr:clientData/>
  </xdr:twoCellAnchor>
  <xdr:twoCellAnchor>
    <xdr:from>
      <xdr:col>19</xdr:col>
      <xdr:colOff>220128</xdr:colOff>
      <xdr:row>5</xdr:row>
      <xdr:rowOff>32457</xdr:rowOff>
    </xdr:from>
    <xdr:to>
      <xdr:col>19</xdr:col>
      <xdr:colOff>580128</xdr:colOff>
      <xdr:row>5</xdr:row>
      <xdr:rowOff>457907</xdr:rowOff>
    </xdr:to>
    <xdr:sp macro="" textlink="">
      <xdr:nvSpPr>
        <xdr:cNvPr id="65" name="Globo: flecha hacia abajo 64">
          <a:extLst>
            <a:ext uri="{FF2B5EF4-FFF2-40B4-BE49-F238E27FC236}">
              <a16:creationId xmlns:a16="http://schemas.microsoft.com/office/drawing/2014/main" id="{5E770C0C-9642-4C6A-A61F-BA138CCC93E8}"/>
            </a:ext>
          </a:extLst>
        </xdr:cNvPr>
        <xdr:cNvSpPr/>
      </xdr:nvSpPr>
      <xdr:spPr>
        <a:xfrm>
          <a:off x="22436057" y="1492957"/>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18</a:t>
          </a:r>
        </a:p>
      </xdr:txBody>
    </xdr:sp>
    <xdr:clientData/>
  </xdr:twoCellAnchor>
  <xdr:twoCellAnchor>
    <xdr:from>
      <xdr:col>20</xdr:col>
      <xdr:colOff>224363</xdr:colOff>
      <xdr:row>5</xdr:row>
      <xdr:rowOff>29634</xdr:rowOff>
    </xdr:from>
    <xdr:to>
      <xdr:col>20</xdr:col>
      <xdr:colOff>584363</xdr:colOff>
      <xdr:row>5</xdr:row>
      <xdr:rowOff>455084</xdr:rowOff>
    </xdr:to>
    <xdr:sp macro="" textlink="">
      <xdr:nvSpPr>
        <xdr:cNvPr id="66" name="Globo: flecha hacia abajo 65">
          <a:extLst>
            <a:ext uri="{FF2B5EF4-FFF2-40B4-BE49-F238E27FC236}">
              <a16:creationId xmlns:a16="http://schemas.microsoft.com/office/drawing/2014/main" id="{EE4126AC-A38C-43B9-82BE-80E93B30D2DD}"/>
            </a:ext>
          </a:extLst>
        </xdr:cNvPr>
        <xdr:cNvSpPr/>
      </xdr:nvSpPr>
      <xdr:spPr>
        <a:xfrm>
          <a:off x="23238577" y="149013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19</a:t>
          </a:r>
        </a:p>
      </xdr:txBody>
    </xdr:sp>
    <xdr:clientData/>
  </xdr:twoCellAnchor>
  <xdr:twoCellAnchor>
    <xdr:from>
      <xdr:col>30</xdr:col>
      <xdr:colOff>1241572</xdr:colOff>
      <xdr:row>5</xdr:row>
      <xdr:rowOff>35884</xdr:rowOff>
    </xdr:from>
    <xdr:to>
      <xdr:col>30</xdr:col>
      <xdr:colOff>1601572</xdr:colOff>
      <xdr:row>5</xdr:row>
      <xdr:rowOff>461334</xdr:rowOff>
    </xdr:to>
    <xdr:sp macro="" textlink="">
      <xdr:nvSpPr>
        <xdr:cNvPr id="67" name="Globo: flecha hacia abajo 66">
          <a:extLst>
            <a:ext uri="{FF2B5EF4-FFF2-40B4-BE49-F238E27FC236}">
              <a16:creationId xmlns:a16="http://schemas.microsoft.com/office/drawing/2014/main" id="{F117C00E-91E6-49F2-B594-4DA19DF12752}"/>
            </a:ext>
          </a:extLst>
        </xdr:cNvPr>
        <xdr:cNvSpPr/>
      </xdr:nvSpPr>
      <xdr:spPr>
        <a:xfrm>
          <a:off x="30016143" y="149638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29</a:t>
          </a:r>
        </a:p>
      </xdr:txBody>
    </xdr:sp>
    <xdr:clientData/>
  </xdr:twoCellAnchor>
  <xdr:twoCellAnchor>
    <xdr:from>
      <xdr:col>10</xdr:col>
      <xdr:colOff>689407</xdr:colOff>
      <xdr:row>5</xdr:row>
      <xdr:rowOff>36286</xdr:rowOff>
    </xdr:from>
    <xdr:to>
      <xdr:col>10</xdr:col>
      <xdr:colOff>1013256</xdr:colOff>
      <xdr:row>5</xdr:row>
      <xdr:rowOff>461736</xdr:rowOff>
    </xdr:to>
    <xdr:sp macro="" textlink="">
      <xdr:nvSpPr>
        <xdr:cNvPr id="2" name="Globo: flecha hacia abajo 1">
          <a:extLst>
            <a:ext uri="{FF2B5EF4-FFF2-40B4-BE49-F238E27FC236}">
              <a16:creationId xmlns:a16="http://schemas.microsoft.com/office/drawing/2014/main" id="{D226BD76-3807-4A05-B60B-E00B172EEA68}"/>
            </a:ext>
          </a:extLst>
        </xdr:cNvPr>
        <xdr:cNvSpPr/>
      </xdr:nvSpPr>
      <xdr:spPr>
        <a:xfrm>
          <a:off x="11103407" y="1496786"/>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9</a:t>
          </a:r>
        </a:p>
      </xdr:txBody>
    </xdr:sp>
    <xdr:clientData/>
  </xdr:twoCellAnchor>
  <xdr:twoCellAnchor>
    <xdr:from>
      <xdr:col>11</xdr:col>
      <xdr:colOff>742033</xdr:colOff>
      <xdr:row>5</xdr:row>
      <xdr:rowOff>37294</xdr:rowOff>
    </xdr:from>
    <xdr:to>
      <xdr:col>11</xdr:col>
      <xdr:colOff>1102033</xdr:colOff>
      <xdr:row>5</xdr:row>
      <xdr:rowOff>462744</xdr:rowOff>
    </xdr:to>
    <xdr:sp macro="" textlink="">
      <xdr:nvSpPr>
        <xdr:cNvPr id="4" name="Globo: flecha hacia abajo 3">
          <a:extLst>
            <a:ext uri="{FF2B5EF4-FFF2-40B4-BE49-F238E27FC236}">
              <a16:creationId xmlns:a16="http://schemas.microsoft.com/office/drawing/2014/main" id="{B8543829-99E8-4FD0-A223-D4B7735BA2A7}"/>
            </a:ext>
          </a:extLst>
        </xdr:cNvPr>
        <xdr:cNvSpPr/>
      </xdr:nvSpPr>
      <xdr:spPr>
        <a:xfrm>
          <a:off x="12308104" y="149779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10</a:t>
          </a:r>
        </a:p>
      </xdr:txBody>
    </xdr:sp>
    <xdr:clientData/>
  </xdr:twoCellAnchor>
  <xdr:twoCellAnchor>
    <xdr:from>
      <xdr:col>12</xdr:col>
      <xdr:colOff>381002</xdr:colOff>
      <xdr:row>5</xdr:row>
      <xdr:rowOff>36286</xdr:rowOff>
    </xdr:from>
    <xdr:to>
      <xdr:col>12</xdr:col>
      <xdr:colOff>741002</xdr:colOff>
      <xdr:row>5</xdr:row>
      <xdr:rowOff>461736</xdr:rowOff>
    </xdr:to>
    <xdr:sp macro="" textlink="">
      <xdr:nvSpPr>
        <xdr:cNvPr id="5" name="Globo: flecha hacia abajo 4">
          <a:extLst>
            <a:ext uri="{FF2B5EF4-FFF2-40B4-BE49-F238E27FC236}">
              <a16:creationId xmlns:a16="http://schemas.microsoft.com/office/drawing/2014/main" id="{31CC8DA0-81EA-4BC3-A7E3-685C75B0BC60}"/>
            </a:ext>
          </a:extLst>
        </xdr:cNvPr>
        <xdr:cNvSpPr/>
      </xdr:nvSpPr>
      <xdr:spPr>
        <a:xfrm>
          <a:off x="13734145" y="1496786"/>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11</a:t>
          </a:r>
        </a:p>
      </xdr:txBody>
    </xdr:sp>
    <xdr:clientData/>
  </xdr:twoCellAnchor>
  <xdr:twoCellAnchor>
    <xdr:from>
      <xdr:col>13</xdr:col>
      <xdr:colOff>462645</xdr:colOff>
      <xdr:row>5</xdr:row>
      <xdr:rowOff>45357</xdr:rowOff>
    </xdr:from>
    <xdr:to>
      <xdr:col>13</xdr:col>
      <xdr:colOff>822645</xdr:colOff>
      <xdr:row>5</xdr:row>
      <xdr:rowOff>470807</xdr:rowOff>
    </xdr:to>
    <xdr:sp macro="" textlink="">
      <xdr:nvSpPr>
        <xdr:cNvPr id="6" name="Globo: flecha hacia abajo 5">
          <a:extLst>
            <a:ext uri="{FF2B5EF4-FFF2-40B4-BE49-F238E27FC236}">
              <a16:creationId xmlns:a16="http://schemas.microsoft.com/office/drawing/2014/main" id="{5379BC4E-A8E9-4496-ABD8-738491FDFA25}"/>
            </a:ext>
          </a:extLst>
        </xdr:cNvPr>
        <xdr:cNvSpPr/>
      </xdr:nvSpPr>
      <xdr:spPr>
        <a:xfrm>
          <a:off x="14931574" y="1505857"/>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12</a:t>
          </a:r>
        </a:p>
      </xdr:txBody>
    </xdr:sp>
    <xdr:clientData/>
  </xdr:twoCellAnchor>
  <xdr:twoCellAnchor>
    <xdr:from>
      <xdr:col>14</xdr:col>
      <xdr:colOff>390072</xdr:colOff>
      <xdr:row>5</xdr:row>
      <xdr:rowOff>36285</xdr:rowOff>
    </xdr:from>
    <xdr:to>
      <xdr:col>14</xdr:col>
      <xdr:colOff>750072</xdr:colOff>
      <xdr:row>5</xdr:row>
      <xdr:rowOff>461735</xdr:rowOff>
    </xdr:to>
    <xdr:sp macro="" textlink="">
      <xdr:nvSpPr>
        <xdr:cNvPr id="7" name="Globo: flecha hacia abajo 6">
          <a:extLst>
            <a:ext uri="{FF2B5EF4-FFF2-40B4-BE49-F238E27FC236}">
              <a16:creationId xmlns:a16="http://schemas.microsoft.com/office/drawing/2014/main" id="{0199460F-1FC1-43F8-8FA4-6EBEE6FC82AF}"/>
            </a:ext>
          </a:extLst>
        </xdr:cNvPr>
        <xdr:cNvSpPr/>
      </xdr:nvSpPr>
      <xdr:spPr>
        <a:xfrm>
          <a:off x="16110858" y="1496785"/>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13</a:t>
          </a:r>
        </a:p>
      </xdr:txBody>
    </xdr:sp>
    <xdr:clientData/>
  </xdr:twoCellAnchor>
  <xdr:twoCellAnchor>
    <xdr:from>
      <xdr:col>21</xdr:col>
      <xdr:colOff>371927</xdr:colOff>
      <xdr:row>5</xdr:row>
      <xdr:rowOff>27214</xdr:rowOff>
    </xdr:from>
    <xdr:to>
      <xdr:col>21</xdr:col>
      <xdr:colOff>731927</xdr:colOff>
      <xdr:row>5</xdr:row>
      <xdr:rowOff>452664</xdr:rowOff>
    </xdr:to>
    <xdr:sp macro="" textlink="">
      <xdr:nvSpPr>
        <xdr:cNvPr id="9" name="Globo: flecha hacia abajo 8">
          <a:extLst>
            <a:ext uri="{FF2B5EF4-FFF2-40B4-BE49-F238E27FC236}">
              <a16:creationId xmlns:a16="http://schemas.microsoft.com/office/drawing/2014/main" id="{7AC43B3A-3BC0-415D-AA76-90E3F1BEA524}"/>
            </a:ext>
          </a:extLst>
        </xdr:cNvPr>
        <xdr:cNvSpPr/>
      </xdr:nvSpPr>
      <xdr:spPr>
        <a:xfrm>
          <a:off x="24184427" y="148771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20</a:t>
          </a:r>
        </a:p>
      </xdr:txBody>
    </xdr:sp>
    <xdr:clientData/>
  </xdr:twoCellAnchor>
  <xdr:twoCellAnchor>
    <xdr:from>
      <xdr:col>22</xdr:col>
      <xdr:colOff>380998</xdr:colOff>
      <xdr:row>5</xdr:row>
      <xdr:rowOff>36286</xdr:rowOff>
    </xdr:from>
    <xdr:to>
      <xdr:col>22</xdr:col>
      <xdr:colOff>740998</xdr:colOff>
      <xdr:row>5</xdr:row>
      <xdr:rowOff>461736</xdr:rowOff>
    </xdr:to>
    <xdr:sp macro="" textlink="">
      <xdr:nvSpPr>
        <xdr:cNvPr id="10" name="Globo: flecha hacia abajo 9">
          <a:extLst>
            <a:ext uri="{FF2B5EF4-FFF2-40B4-BE49-F238E27FC236}">
              <a16:creationId xmlns:a16="http://schemas.microsoft.com/office/drawing/2014/main" id="{C2F47C1E-98EC-4E61-A7A7-CC7E47644235}"/>
            </a:ext>
          </a:extLst>
        </xdr:cNvPr>
        <xdr:cNvSpPr/>
      </xdr:nvSpPr>
      <xdr:spPr>
        <a:xfrm>
          <a:off x="25282069" y="1496786"/>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21</a:t>
          </a:r>
        </a:p>
      </xdr:txBody>
    </xdr:sp>
    <xdr:clientData/>
  </xdr:twoCellAnchor>
  <xdr:twoCellAnchor>
    <xdr:from>
      <xdr:col>23</xdr:col>
      <xdr:colOff>353783</xdr:colOff>
      <xdr:row>5</xdr:row>
      <xdr:rowOff>36285</xdr:rowOff>
    </xdr:from>
    <xdr:to>
      <xdr:col>23</xdr:col>
      <xdr:colOff>713783</xdr:colOff>
      <xdr:row>5</xdr:row>
      <xdr:rowOff>461735</xdr:rowOff>
    </xdr:to>
    <xdr:sp macro="" textlink="">
      <xdr:nvSpPr>
        <xdr:cNvPr id="11" name="Globo: flecha hacia abajo 10">
          <a:extLst>
            <a:ext uri="{FF2B5EF4-FFF2-40B4-BE49-F238E27FC236}">
              <a16:creationId xmlns:a16="http://schemas.microsoft.com/office/drawing/2014/main" id="{37F5D375-3CD2-4FB2-A4C6-662111872084}"/>
            </a:ext>
          </a:extLst>
        </xdr:cNvPr>
        <xdr:cNvSpPr/>
      </xdr:nvSpPr>
      <xdr:spPr>
        <a:xfrm>
          <a:off x="24973640" y="1496785"/>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22</a:t>
          </a:r>
        </a:p>
      </xdr:txBody>
    </xdr:sp>
    <xdr:clientData/>
  </xdr:twoCellAnchor>
  <xdr:twoCellAnchor>
    <xdr:from>
      <xdr:col>24</xdr:col>
      <xdr:colOff>344715</xdr:colOff>
      <xdr:row>5</xdr:row>
      <xdr:rowOff>27214</xdr:rowOff>
    </xdr:from>
    <xdr:to>
      <xdr:col>24</xdr:col>
      <xdr:colOff>704715</xdr:colOff>
      <xdr:row>5</xdr:row>
      <xdr:rowOff>452664</xdr:rowOff>
    </xdr:to>
    <xdr:sp macro="" textlink="">
      <xdr:nvSpPr>
        <xdr:cNvPr id="12" name="Globo: flecha hacia abajo 11">
          <a:extLst>
            <a:ext uri="{FF2B5EF4-FFF2-40B4-BE49-F238E27FC236}">
              <a16:creationId xmlns:a16="http://schemas.microsoft.com/office/drawing/2014/main" id="{892E66B5-A334-44BE-9DB1-74716C1DD4DE}"/>
            </a:ext>
          </a:extLst>
        </xdr:cNvPr>
        <xdr:cNvSpPr/>
      </xdr:nvSpPr>
      <xdr:spPr>
        <a:xfrm>
          <a:off x="25191358" y="148771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23</a:t>
          </a:r>
        </a:p>
      </xdr:txBody>
    </xdr:sp>
    <xdr:clientData/>
  </xdr:twoCellAnchor>
  <xdr:twoCellAnchor>
    <xdr:from>
      <xdr:col>26</xdr:col>
      <xdr:colOff>380994</xdr:colOff>
      <xdr:row>5</xdr:row>
      <xdr:rowOff>27214</xdr:rowOff>
    </xdr:from>
    <xdr:to>
      <xdr:col>26</xdr:col>
      <xdr:colOff>740994</xdr:colOff>
      <xdr:row>5</xdr:row>
      <xdr:rowOff>452664</xdr:rowOff>
    </xdr:to>
    <xdr:sp macro="" textlink="">
      <xdr:nvSpPr>
        <xdr:cNvPr id="13" name="Globo: flecha hacia abajo 12">
          <a:extLst>
            <a:ext uri="{FF2B5EF4-FFF2-40B4-BE49-F238E27FC236}">
              <a16:creationId xmlns:a16="http://schemas.microsoft.com/office/drawing/2014/main" id="{091AF40F-F496-4DDC-9604-FEA2CB96EECA}"/>
            </a:ext>
          </a:extLst>
        </xdr:cNvPr>
        <xdr:cNvSpPr/>
      </xdr:nvSpPr>
      <xdr:spPr>
        <a:xfrm>
          <a:off x="28266565" y="148771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25</a:t>
          </a:r>
        </a:p>
      </xdr:txBody>
    </xdr:sp>
    <xdr:clientData/>
  </xdr:twoCellAnchor>
  <xdr:twoCellAnchor>
    <xdr:from>
      <xdr:col>27</xdr:col>
      <xdr:colOff>344712</xdr:colOff>
      <xdr:row>5</xdr:row>
      <xdr:rowOff>36286</xdr:rowOff>
    </xdr:from>
    <xdr:to>
      <xdr:col>27</xdr:col>
      <xdr:colOff>704712</xdr:colOff>
      <xdr:row>5</xdr:row>
      <xdr:rowOff>461736</xdr:rowOff>
    </xdr:to>
    <xdr:sp macro="" textlink="">
      <xdr:nvSpPr>
        <xdr:cNvPr id="14" name="Globo: flecha hacia abajo 13">
          <a:extLst>
            <a:ext uri="{FF2B5EF4-FFF2-40B4-BE49-F238E27FC236}">
              <a16:creationId xmlns:a16="http://schemas.microsoft.com/office/drawing/2014/main" id="{EED8484E-7141-4AAB-8225-1CDC1954F0D1}"/>
            </a:ext>
          </a:extLst>
        </xdr:cNvPr>
        <xdr:cNvSpPr/>
      </xdr:nvSpPr>
      <xdr:spPr>
        <a:xfrm>
          <a:off x="29318855" y="1496786"/>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26</a:t>
          </a:r>
        </a:p>
      </xdr:txBody>
    </xdr:sp>
    <xdr:clientData/>
  </xdr:twoCellAnchor>
  <xdr:twoCellAnchor>
    <xdr:from>
      <xdr:col>28</xdr:col>
      <xdr:colOff>371926</xdr:colOff>
      <xdr:row>5</xdr:row>
      <xdr:rowOff>45357</xdr:rowOff>
    </xdr:from>
    <xdr:to>
      <xdr:col>28</xdr:col>
      <xdr:colOff>731926</xdr:colOff>
      <xdr:row>5</xdr:row>
      <xdr:rowOff>470807</xdr:rowOff>
    </xdr:to>
    <xdr:sp macro="" textlink="">
      <xdr:nvSpPr>
        <xdr:cNvPr id="15" name="Globo: flecha hacia abajo 14">
          <a:extLst>
            <a:ext uri="{FF2B5EF4-FFF2-40B4-BE49-F238E27FC236}">
              <a16:creationId xmlns:a16="http://schemas.microsoft.com/office/drawing/2014/main" id="{E103A6B9-15DE-4C8B-AAFA-F7E0D46D572B}"/>
            </a:ext>
          </a:extLst>
        </xdr:cNvPr>
        <xdr:cNvSpPr/>
      </xdr:nvSpPr>
      <xdr:spPr>
        <a:xfrm>
          <a:off x="30434640" y="1505857"/>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27</a:t>
          </a:r>
        </a:p>
      </xdr:txBody>
    </xdr:sp>
    <xdr:clientData/>
  </xdr:twoCellAnchor>
  <xdr:twoCellAnchor>
    <xdr:from>
      <xdr:col>25</xdr:col>
      <xdr:colOff>380998</xdr:colOff>
      <xdr:row>5</xdr:row>
      <xdr:rowOff>27214</xdr:rowOff>
    </xdr:from>
    <xdr:to>
      <xdr:col>25</xdr:col>
      <xdr:colOff>740998</xdr:colOff>
      <xdr:row>5</xdr:row>
      <xdr:rowOff>452664</xdr:rowOff>
    </xdr:to>
    <xdr:sp macro="" textlink="">
      <xdr:nvSpPr>
        <xdr:cNvPr id="3" name="Globo: flecha hacia abajo 2">
          <a:extLst>
            <a:ext uri="{FF2B5EF4-FFF2-40B4-BE49-F238E27FC236}">
              <a16:creationId xmlns:a16="http://schemas.microsoft.com/office/drawing/2014/main" id="{7A7D6D7A-EC20-442E-B954-70FA1369CC47}"/>
            </a:ext>
          </a:extLst>
        </xdr:cNvPr>
        <xdr:cNvSpPr/>
      </xdr:nvSpPr>
      <xdr:spPr>
        <a:xfrm>
          <a:off x="27177998" y="1487714"/>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24</a:t>
          </a:r>
        </a:p>
      </xdr:txBody>
    </xdr:sp>
    <xdr:clientData/>
  </xdr:twoCellAnchor>
  <xdr:twoCellAnchor>
    <xdr:from>
      <xdr:col>9</xdr:col>
      <xdr:colOff>695651</xdr:colOff>
      <xdr:row>5</xdr:row>
      <xdr:rowOff>34068</xdr:rowOff>
    </xdr:from>
    <xdr:to>
      <xdr:col>9</xdr:col>
      <xdr:colOff>1019500</xdr:colOff>
      <xdr:row>5</xdr:row>
      <xdr:rowOff>459518</xdr:rowOff>
    </xdr:to>
    <xdr:sp macro="" textlink="">
      <xdr:nvSpPr>
        <xdr:cNvPr id="8" name="Globo: flecha hacia abajo 7">
          <a:extLst>
            <a:ext uri="{FF2B5EF4-FFF2-40B4-BE49-F238E27FC236}">
              <a16:creationId xmlns:a16="http://schemas.microsoft.com/office/drawing/2014/main" id="{F094F287-CD03-49EB-B707-0DFF0CC88662}"/>
            </a:ext>
          </a:extLst>
        </xdr:cNvPr>
        <xdr:cNvSpPr/>
      </xdr:nvSpPr>
      <xdr:spPr>
        <a:xfrm>
          <a:off x="8923437" y="1494568"/>
          <a:ext cx="323849"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8</a:t>
          </a:r>
        </a:p>
      </xdr:txBody>
    </xdr:sp>
    <xdr:clientData/>
  </xdr:twoCellAnchor>
  <xdr:twoCellAnchor>
    <xdr:from>
      <xdr:col>29</xdr:col>
      <xdr:colOff>797072</xdr:colOff>
      <xdr:row>5</xdr:row>
      <xdr:rowOff>44955</xdr:rowOff>
    </xdr:from>
    <xdr:to>
      <xdr:col>29</xdr:col>
      <xdr:colOff>1157072</xdr:colOff>
      <xdr:row>5</xdr:row>
      <xdr:rowOff>470405</xdr:rowOff>
    </xdr:to>
    <xdr:sp macro="" textlink="">
      <xdr:nvSpPr>
        <xdr:cNvPr id="16" name="Globo: flecha hacia abajo 15">
          <a:extLst>
            <a:ext uri="{FF2B5EF4-FFF2-40B4-BE49-F238E27FC236}">
              <a16:creationId xmlns:a16="http://schemas.microsoft.com/office/drawing/2014/main" id="{DBF0514D-72D8-452C-B3EF-797F0BF435EF}"/>
            </a:ext>
          </a:extLst>
        </xdr:cNvPr>
        <xdr:cNvSpPr/>
      </xdr:nvSpPr>
      <xdr:spPr>
        <a:xfrm>
          <a:off x="31948358" y="1505455"/>
          <a:ext cx="360000" cy="425450"/>
        </a:xfrm>
        <a:prstGeom prst="down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ctr"/>
          <a:r>
            <a:rPr lang="es-CO" sz="1200" b="1">
              <a:solidFill>
                <a:schemeClr val="bg1"/>
              </a:solidFill>
              <a:latin typeface="Helvetica" panose="020B0604020202020204" pitchFamily="34" charset="0"/>
              <a:cs typeface="Helvetica" panose="020B0604020202020204" pitchFamily="34" charset="0"/>
            </a:rPr>
            <a:t>28</a:t>
          </a:r>
        </a:p>
      </xdr:txBody>
    </xdr:sp>
    <xdr:clientData/>
  </xdr:twoCellAnchor>
  <xdr:twoCellAnchor>
    <xdr:from>
      <xdr:col>9</xdr:col>
      <xdr:colOff>1601816</xdr:colOff>
      <xdr:row>3</xdr:row>
      <xdr:rowOff>22763</xdr:rowOff>
    </xdr:from>
    <xdr:to>
      <xdr:col>10</xdr:col>
      <xdr:colOff>364673</xdr:colOff>
      <xdr:row>4</xdr:row>
      <xdr:rowOff>1763</xdr:rowOff>
    </xdr:to>
    <xdr:sp macro="" textlink="">
      <xdr:nvSpPr>
        <xdr:cNvPr id="17" name="Globo: flecha hacia arriba 16">
          <a:extLst>
            <a:ext uri="{FF2B5EF4-FFF2-40B4-BE49-F238E27FC236}">
              <a16:creationId xmlns:a16="http://schemas.microsoft.com/office/drawing/2014/main" id="{C52154E3-2FDB-4A90-8918-A3D3DB1A295A}"/>
            </a:ext>
          </a:extLst>
        </xdr:cNvPr>
        <xdr:cNvSpPr/>
      </xdr:nvSpPr>
      <xdr:spPr>
        <a:xfrm rot="16200000">
          <a:off x="16272298" y="751031"/>
          <a:ext cx="296500" cy="363964"/>
        </a:xfrm>
        <a:prstGeom prst="upArrowCallout">
          <a:avLst/>
        </a:prstGeom>
        <a:solidFill>
          <a:schemeClr val="bg1">
            <a:lumMod val="50000"/>
          </a:schemeClr>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lstStyle/>
        <a:p>
          <a:pPr algn="ctr"/>
          <a:r>
            <a:rPr lang="es-CO" sz="1200" b="1">
              <a:solidFill>
                <a:schemeClr val="bg1"/>
              </a:solidFill>
              <a:latin typeface="Helvetica" panose="020B0604020202020204" pitchFamily="34" charset="0"/>
              <a:cs typeface="Helvetica" panose="020B0604020202020204" pitchFamily="34" charset="0"/>
            </a:rPr>
            <a:t>2</a:t>
          </a:r>
        </a:p>
      </xdr:txBody>
    </xdr:sp>
    <xdr:clientData/>
  </xdr:twoCellAnchor>
  <xdr:twoCellAnchor editAs="oneCell">
    <xdr:from>
      <xdr:col>1</xdr:col>
      <xdr:colOff>81643</xdr:colOff>
      <xdr:row>1</xdr:row>
      <xdr:rowOff>72572</xdr:rowOff>
    </xdr:from>
    <xdr:to>
      <xdr:col>2</xdr:col>
      <xdr:colOff>413162</xdr:colOff>
      <xdr:row>1</xdr:row>
      <xdr:rowOff>432572</xdr:rowOff>
    </xdr:to>
    <xdr:pic>
      <xdr:nvPicPr>
        <xdr:cNvPr id="19" name="Imagen 18">
          <a:extLst>
            <a:ext uri="{FF2B5EF4-FFF2-40B4-BE49-F238E27FC236}">
              <a16:creationId xmlns:a16="http://schemas.microsoft.com/office/drawing/2014/main" id="{E5B32DF1-8574-5242-7B09-786B6064BE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357" y="136072"/>
          <a:ext cx="1039091" cy="360000"/>
        </a:xfrm>
        <a:prstGeom prst="rect">
          <a:avLst/>
        </a:prstGeom>
      </xdr:spPr>
    </xdr:pic>
    <xdr:clientData/>
  </xdr:twoCellAnchor>
  <xdr:twoCellAnchor editAs="oneCell">
    <xdr:from>
      <xdr:col>2</xdr:col>
      <xdr:colOff>707571</xdr:colOff>
      <xdr:row>1</xdr:row>
      <xdr:rowOff>72572</xdr:rowOff>
    </xdr:from>
    <xdr:to>
      <xdr:col>2</xdr:col>
      <xdr:colOff>1910336</xdr:colOff>
      <xdr:row>1</xdr:row>
      <xdr:rowOff>432572</xdr:rowOff>
    </xdr:to>
    <xdr:pic>
      <xdr:nvPicPr>
        <xdr:cNvPr id="21" name="Imagen 20">
          <a:extLst>
            <a:ext uri="{FF2B5EF4-FFF2-40B4-BE49-F238E27FC236}">
              <a16:creationId xmlns:a16="http://schemas.microsoft.com/office/drawing/2014/main" id="{E7641241-9EDA-CC3B-0393-45C37D062A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05857" y="136072"/>
          <a:ext cx="1202765" cy="360000"/>
        </a:xfrm>
        <a:prstGeom prst="rect">
          <a:avLst/>
        </a:prstGeom>
      </xdr:spPr>
    </xdr:pic>
    <xdr:clientData/>
  </xdr:twoCellAnchor>
  <xdr:twoCellAnchor editAs="oneCell">
    <xdr:from>
      <xdr:col>30</xdr:col>
      <xdr:colOff>1478644</xdr:colOff>
      <xdr:row>1</xdr:row>
      <xdr:rowOff>72572</xdr:rowOff>
    </xdr:from>
    <xdr:to>
      <xdr:col>30</xdr:col>
      <xdr:colOff>2681409</xdr:colOff>
      <xdr:row>1</xdr:row>
      <xdr:rowOff>432572</xdr:rowOff>
    </xdr:to>
    <xdr:pic>
      <xdr:nvPicPr>
        <xdr:cNvPr id="22" name="Imagen 21">
          <a:extLst>
            <a:ext uri="{FF2B5EF4-FFF2-40B4-BE49-F238E27FC236}">
              <a16:creationId xmlns:a16="http://schemas.microsoft.com/office/drawing/2014/main" id="{34B8F2CA-A020-4B91-BAFB-3EA3DE7A56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941001" y="136072"/>
          <a:ext cx="1202765" cy="36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BDBCDF5-AC0A-4FBB-B2E3-0A8A5A0C0336}" name="BD_Proyectos2023" displayName="BD_Proyectos2023" ref="B8:AE19" totalsRowCount="1" headerRowDxfId="64" dataDxfId="62" totalsRowDxfId="60" headerRowBorderDxfId="63" tableBorderDxfId="61">
  <autoFilter ref="B8:AE18" xr:uid="{DBDBCDF5-AC0A-4FBB-B2E3-0A8A5A0C0336}"/>
  <tableColumns count="30">
    <tableColumn id="1" xr3:uid="{7BA1C7B9-B97C-4171-80B8-373D78EF81DE}" name="Número_x000a_del proyecto_x000a_(Secuencia en número)" dataDxfId="59" totalsRowDxfId="58"/>
    <tableColumn id="2" xr3:uid="{0E9D8751-8626-4A14-BFDF-DD9202B9C83E}" name="Línea de Inversión_x000a_(Líneas establecidas)" dataDxfId="57" totalsRowDxfId="56"/>
    <tableColumn id="3" xr3:uid="{4CDD6466-F176-4409-90FC-904FD3E172BE}" name="Sublínea de Inversión_x000a_(Sublíneas Establecidas)_x000a_(Revisar pestaña &quot;Tabla_Sublineas de Invesión&quot;)" dataDxfId="55" totalsRowDxfId="54"/>
    <tableColumn id="30" xr3:uid="{307219EB-BA58-4558-A5F0-96835ACE3DA9}" name="Principal Condición de Calidad fortalecida del Decreto 1330 del 2019" dataDxfId="53" totalsRowDxfId="52"/>
    <tableColumn id="28" xr3:uid="{2DA8ED7B-9FB7-4945-8634-28D4CCCCF167}" name="Principal Factor de Calidad fortalecido de Acuerdo 02 del 2020" dataDxfId="51" totalsRowDxfId="50"/>
    <tableColumn id="27" xr3:uid="{B8723F3D-AF9C-4299-96B7-C303B9B6BE0C}" name="Principal Indicador o carácteristica de calidad impactada del Derecto y Acuerdo" dataDxfId="49" totalsRowDxfId="48"/>
    <tableColumn id="4" xr3:uid="{33B12AF6-036D-4CF4-ABA5-80C90E0035C5}" name="Nombre Proyecto de Inversión" dataDxfId="47" totalsRowDxfId="46"/>
    <tableColumn id="5" xr3:uid="{C7D4F306-E513-4392-9964-DC1B46053390}" name="Justificación de la Necesidad" dataDxfId="45" totalsRowDxfId="44"/>
    <tableColumn id="6" xr3:uid="{BE765C73-7F28-4785-84AA-DB422DEFE46D}" name="Indicar el objetivo, eje estratégico, pilar o similar del PDI, PEI o política institucional vigentes que atiende el proyecto" dataDxfId="43" totalsRowDxfId="42"/>
    <tableColumn id="7" xr3:uid="{5A677950-E8EC-4B24-948D-B026F8B29A48}" name="Alcance o Resultado Esperado del Proyecto" dataDxfId="41" totalsRowDxfId="40"/>
    <tableColumn id="8" xr3:uid="{2FF6BA20-4130-42BE-B89A-06828F524D4E}" name="Nombre de las Fases - (Tiempo de Ejecución en Meses)" dataDxfId="39" totalsRowDxfId="38"/>
    <tableColumn id="9" xr3:uid="{B35FC86B-1F00-4256-9B51-37E95A5506D0}" name="Indique si el proyecto hace parte de su Plan de Regionalización" dataDxfId="37" totalsRowDxfId="36"/>
    <tableColumn id="10" xr3:uid="{C9955BAE-B02C-4B2D-AD46-102F29D64836}" name="Departamento _x000a_(En el cual se ejecutará el Proyecto)" dataDxfId="35" totalsRowDxfId="34"/>
    <tableColumn id="11" xr3:uid="{3D78263C-2719-4E22-A3B2-D6EF4A85ECE9}" name="Municipio _x000a_(En el cual se ejecutará el Proyecto)" dataDxfId="33" totalsRowDxfId="32"/>
    <tableColumn id="12" xr3:uid="{C85EB7E6-6E96-40B3-88ED-D03BE99A3E28}" name="Unidad de medida_x000a_(Unidades establecidas)_x000a_(Revisar pestaña &quot;Tabla_1.Sublineas_Inversión&quot;)" dataDxfId="31" totalsRowDxfId="30"/>
    <tableColumn id="13" xr3:uid="{55DDAA5E-37F8-409E-861C-B820F9C3900C}" name="Fecha Inicio del Proyecto del Inversión_x000a_(DD/MM/AAAA)" dataDxfId="29" totalsRowDxfId="28"/>
    <tableColumn id="14" xr3:uid="{8FCE6DEB-4FD9-471D-9010-856ECAEE400F}" name="Fecha de Finalización del Proyecto de Inversión_x000a_(DD/MM/AAAA)" dataDxfId="27" totalsRowDxfId="26"/>
    <tableColumn id="15" xr3:uid="{9158430E-1787-409E-B0E6-11F62C153428}" name="Año_x000a_2024" dataDxfId="25" totalsRowDxfId="24"/>
    <tableColumn id="16" xr3:uid="{D18F0763-A413-4738-BD31-4C395260E4BD}" name="Año_x000a_2025" dataDxfId="23" totalsRowDxfId="22"/>
    <tableColumn id="17" xr3:uid="{EC025001-FB50-4532-B167-7541CEBD6D5B}" name="Suma total de las metas" dataDxfId="21" totalsRowDxfId="20">
      <calculatedColumnFormula>SUM(S9:T9)</calculatedColumnFormula>
    </tableColumn>
    <tableColumn id="18" xr3:uid="{AB50E287-D8B3-40A6-AD5F-1CF551794BC2}" name="Estampillas_x000a_(Recursos Pro-UNAL y Univ. Públicas)_x000a_(Ley 1697 / 13)" totalsRowFunction="sum" dataDxfId="19" totalsRowDxfId="18"/>
    <tableColumn id="19" xr3:uid="{2A5F423F-094C-428F-B81B-218C2FE5CE1D}" name="Otras estampillas_x000a_(Diferentes a Recursos Pro-UNAL y U. Públicas. Ley 1697/13)" totalsRowFunction="sum" dataDxfId="17" totalsRowDxfId="16"/>
    <tableColumn id="20" xr3:uid="{27198479-9F45-438B-94FB-A5EC078D48FF}" name="Recursos propios de la institución" totalsRowFunction="sum" dataDxfId="15" totalsRowDxfId="14"/>
    <tableColumn id="21" xr3:uid="{29859EC2-E90A-4154-9EFF-748257BAC5C6}" name="Recursos PFC Vigencias Anteriores _x000a_(Saldos de Proyectos Finalizados de las vigencias 2019 a 2022)" totalsRowFunction="sum" dataDxfId="13" totalsRowDxfId="12"/>
    <tableColumn id="22" xr3:uid="{41BC1DE9-6F8C-477B-B08D-4F027C9A54D6}" name="Rendimientos Financieros Recursos PFC Vigencias Anteriores _x000a_(Recursos de las vigencias 2019 a 2023)" totalsRowFunction="sum" dataDxfId="11" totalsRowDxfId="10"/>
    <tableColumn id="23" xr3:uid="{1C36F180-6DF6-4A80-B516-BB2BC35A790D}" name="Recursos PFC 2024_x000a_(Recursos adicionales asignados para la vigencia 2024)" totalsRowFunction="sum" dataDxfId="9" totalsRowDxfId="8"/>
    <tableColumn id="24" xr3:uid="{37CAFBF6-2D0D-496F-BC5D-AD850AA82466}" name="Otras fuentes_x000a_(Identificar cuáles son y describirlo en el campo de &quot;observaciones y aspectos relevantes del proyecto&quot;)" totalsRowFunction="sum" dataDxfId="7" totalsRowDxfId="6"/>
    <tableColumn id="25" xr3:uid="{2599B18D-F0E6-4ED1-915F-F7BA7BAD89C0}" name="Suma de las fuentes de financiación que componen el proyecto" totalsRowFunction="sum" dataDxfId="5" totalsRowDxfId="4">
      <calculatedColumnFormula>SUM(V9:AB9)</calculatedColumnFormula>
    </tableColumn>
    <tableColumn id="29" xr3:uid="{F7C55AF9-1219-4B43-ACD6-828AB19AAF75}" name="Riesgos del Proyecto de Inversión" dataDxfId="3" totalsRowDxfId="2"/>
    <tableColumn id="26" xr3:uid="{4F5C6411-71BA-4004-97C4-E14EC2FF575C}" name="OBSERVACIONES Y ASPECTOS RELEVANTES DEL PROYECTO" dataDxfId="1" totalsRowDxfId="0"/>
  </tableColumns>
  <tableStyleInfo name="TableStyleLight1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E40D-74D8-47F3-A976-7F7E3059663A}">
  <dimension ref="B2:I52"/>
  <sheetViews>
    <sheetView zoomScaleNormal="100" workbookViewId="0">
      <pane ySplit="4" topLeftCell="A5" activePane="bottomLeft" state="frozen"/>
      <selection pane="bottomLeft" activeCell="D13" sqref="D13"/>
    </sheetView>
  </sheetViews>
  <sheetFormatPr baseColWidth="10" defaultColWidth="11.42578125" defaultRowHeight="12.75" x14ac:dyDescent="0.2"/>
  <cols>
    <col min="1" max="1" width="1.5703125" style="4" customWidth="1"/>
    <col min="2" max="2" width="10" style="4" customWidth="1"/>
    <col min="3" max="3" width="41.5703125" style="4" customWidth="1"/>
    <col min="4" max="4" width="109.5703125" style="4" customWidth="1"/>
    <col min="5" max="5" width="10.7109375" style="4" customWidth="1"/>
    <col min="6" max="16384" width="11.42578125" style="4"/>
  </cols>
  <sheetData>
    <row r="2" spans="2:9" s="2" customFormat="1" ht="27" x14ac:dyDescent="0.35">
      <c r="B2" s="89" t="s">
        <v>0</v>
      </c>
      <c r="C2" s="89"/>
      <c r="D2" s="89"/>
      <c r="E2" s="1"/>
      <c r="F2" s="1"/>
      <c r="G2" s="1"/>
      <c r="H2" s="1"/>
      <c r="I2" s="1"/>
    </row>
    <row r="3" spans="2:9" s="3" customFormat="1" ht="14.25" x14ac:dyDescent="0.2">
      <c r="B3" s="13"/>
    </row>
    <row r="4" spans="2:9" ht="14.25" x14ac:dyDescent="0.2">
      <c r="B4" s="14" t="s">
        <v>1</v>
      </c>
      <c r="C4" s="14" t="s">
        <v>2</v>
      </c>
      <c r="D4" s="14" t="s">
        <v>3</v>
      </c>
      <c r="E4" s="3"/>
    </row>
    <row r="5" spans="2:9" ht="45" customHeight="1" x14ac:dyDescent="0.2">
      <c r="B5" s="39"/>
      <c r="C5" s="40" t="s">
        <v>4</v>
      </c>
      <c r="D5" s="41" t="s">
        <v>5</v>
      </c>
      <c r="E5" s="3"/>
    </row>
    <row r="6" spans="2:9" ht="45" customHeight="1" x14ac:dyDescent="0.2">
      <c r="B6" s="39"/>
      <c r="C6" s="40" t="s">
        <v>6</v>
      </c>
      <c r="D6" s="41" t="s">
        <v>7</v>
      </c>
      <c r="E6" s="3"/>
    </row>
    <row r="7" spans="2:9" ht="45" customHeight="1" x14ac:dyDescent="0.2">
      <c r="B7" s="39"/>
      <c r="C7" s="40" t="s">
        <v>8</v>
      </c>
      <c r="D7" s="41" t="s">
        <v>9</v>
      </c>
      <c r="E7" s="3"/>
    </row>
    <row r="8" spans="2:9" ht="69" customHeight="1" x14ac:dyDescent="0.2">
      <c r="B8" s="39"/>
      <c r="C8" s="40" t="s">
        <v>10</v>
      </c>
      <c r="D8" s="41" t="s">
        <v>11</v>
      </c>
      <c r="E8" s="3"/>
    </row>
    <row r="9" spans="2:9" ht="45" customHeight="1" x14ac:dyDescent="0.2">
      <c r="B9" s="42"/>
      <c r="C9" s="40" t="s">
        <v>12</v>
      </c>
      <c r="D9" s="41" t="s">
        <v>13</v>
      </c>
      <c r="E9" s="3"/>
    </row>
    <row r="10" spans="2:9" ht="45" customHeight="1" x14ac:dyDescent="0.2">
      <c r="B10" s="39"/>
      <c r="C10" s="40" t="s">
        <v>14</v>
      </c>
      <c r="D10" s="41" t="s">
        <v>15</v>
      </c>
      <c r="E10" s="3"/>
    </row>
    <row r="11" spans="2:9" ht="45" customHeight="1" thickBot="1" x14ac:dyDescent="0.25">
      <c r="B11" s="39"/>
      <c r="C11" s="40" t="s">
        <v>16</v>
      </c>
      <c r="D11" s="41" t="s">
        <v>17</v>
      </c>
      <c r="E11" s="3"/>
    </row>
    <row r="12" spans="2:9" ht="50.1" customHeight="1" thickBot="1" x14ac:dyDescent="0.25">
      <c r="B12" s="39"/>
      <c r="C12" s="40" t="s">
        <v>18</v>
      </c>
      <c r="D12" s="43" t="s">
        <v>19</v>
      </c>
      <c r="E12" s="3"/>
    </row>
    <row r="13" spans="2:9" ht="45" customHeight="1" x14ac:dyDescent="0.2">
      <c r="B13" s="39"/>
      <c r="C13" s="40" t="s">
        <v>20</v>
      </c>
      <c r="D13" s="41" t="s">
        <v>21</v>
      </c>
      <c r="E13" s="3"/>
    </row>
    <row r="14" spans="2:9" ht="45" customHeight="1" x14ac:dyDescent="0.2">
      <c r="B14" s="39"/>
      <c r="C14" s="40" t="s">
        <v>22</v>
      </c>
      <c r="D14" s="41" t="s">
        <v>23</v>
      </c>
      <c r="E14" s="3"/>
    </row>
    <row r="15" spans="2:9" ht="45" customHeight="1" x14ac:dyDescent="0.2">
      <c r="B15" s="39"/>
      <c r="C15" s="40" t="s">
        <v>24</v>
      </c>
      <c r="D15" s="41" t="s">
        <v>25</v>
      </c>
      <c r="E15" s="3"/>
    </row>
    <row r="16" spans="2:9" ht="45" customHeight="1" x14ac:dyDescent="0.2">
      <c r="B16" s="39"/>
      <c r="C16" s="40" t="s">
        <v>26</v>
      </c>
      <c r="D16" s="41" t="s">
        <v>27</v>
      </c>
      <c r="E16" s="3"/>
    </row>
    <row r="17" spans="2:5" ht="45" customHeight="1" x14ac:dyDescent="0.2">
      <c r="B17" s="39"/>
      <c r="C17" s="40" t="s">
        <v>28</v>
      </c>
      <c r="D17" s="41" t="s">
        <v>29</v>
      </c>
      <c r="E17" s="3"/>
    </row>
    <row r="18" spans="2:5" ht="45" customHeight="1" x14ac:dyDescent="0.2">
      <c r="B18" s="39"/>
      <c r="C18" s="40" t="s">
        <v>30</v>
      </c>
      <c r="D18" s="41" t="s">
        <v>31</v>
      </c>
      <c r="E18" s="3"/>
    </row>
    <row r="19" spans="2:5" ht="45" customHeight="1" x14ac:dyDescent="0.2">
      <c r="B19" s="39"/>
      <c r="C19" s="40" t="s">
        <v>32</v>
      </c>
      <c r="D19" s="41" t="s">
        <v>33</v>
      </c>
      <c r="E19" s="3"/>
    </row>
    <row r="20" spans="2:5" ht="60" customHeight="1" x14ac:dyDescent="0.2">
      <c r="B20" s="39"/>
      <c r="C20" s="40" t="s">
        <v>34</v>
      </c>
      <c r="D20" s="41" t="s">
        <v>35</v>
      </c>
      <c r="E20" s="3"/>
    </row>
    <row r="21" spans="2:5" ht="45" customHeight="1" x14ac:dyDescent="0.2">
      <c r="B21" s="39"/>
      <c r="C21" s="44" t="s">
        <v>36</v>
      </c>
      <c r="D21" s="41" t="s">
        <v>37</v>
      </c>
      <c r="E21" s="3"/>
    </row>
    <row r="22" spans="2:5" ht="45" customHeight="1" x14ac:dyDescent="0.2">
      <c r="B22" s="39"/>
      <c r="C22" s="44" t="s">
        <v>38</v>
      </c>
      <c r="D22" s="41" t="s">
        <v>37</v>
      </c>
      <c r="E22" s="3"/>
    </row>
    <row r="23" spans="2:5" ht="45" customHeight="1" x14ac:dyDescent="0.2">
      <c r="B23" s="39"/>
      <c r="C23" s="40" t="s">
        <v>39</v>
      </c>
      <c r="D23" s="41" t="s">
        <v>40</v>
      </c>
      <c r="E23" s="3"/>
    </row>
    <row r="24" spans="2:5" ht="45" customHeight="1" x14ac:dyDescent="0.2">
      <c r="B24" s="39"/>
      <c r="C24" s="40" t="s">
        <v>41</v>
      </c>
      <c r="D24" s="41" t="s">
        <v>42</v>
      </c>
      <c r="E24" s="3"/>
    </row>
    <row r="25" spans="2:5" ht="45" customHeight="1" x14ac:dyDescent="0.2">
      <c r="B25" s="39"/>
      <c r="C25" s="40" t="s">
        <v>43</v>
      </c>
      <c r="D25" s="41" t="s">
        <v>44</v>
      </c>
      <c r="E25" s="3"/>
    </row>
    <row r="26" spans="2:5" ht="45" customHeight="1" x14ac:dyDescent="0.2">
      <c r="B26" s="39"/>
      <c r="C26" s="40" t="s">
        <v>45</v>
      </c>
      <c r="D26" s="41" t="s">
        <v>46</v>
      </c>
      <c r="E26" s="3"/>
    </row>
    <row r="27" spans="2:5" ht="80.099999999999994" customHeight="1" x14ac:dyDescent="0.2">
      <c r="B27" s="39"/>
      <c r="C27" s="40" t="s">
        <v>47</v>
      </c>
      <c r="D27" s="41" t="s">
        <v>48</v>
      </c>
      <c r="E27" s="3"/>
    </row>
    <row r="28" spans="2:5" ht="102" customHeight="1" x14ac:dyDescent="0.2">
      <c r="B28" s="39"/>
      <c r="C28" s="24" t="s">
        <v>49</v>
      </c>
      <c r="D28" s="41" t="s">
        <v>50</v>
      </c>
      <c r="E28" s="3"/>
    </row>
    <row r="29" spans="2:5" ht="52.15" customHeight="1" x14ac:dyDescent="0.2">
      <c r="B29" s="39"/>
      <c r="C29" s="45" t="s">
        <v>51</v>
      </c>
      <c r="D29" s="41" t="s">
        <v>52</v>
      </c>
      <c r="E29" s="3"/>
    </row>
    <row r="30" spans="2:5" ht="52.15" customHeight="1" x14ac:dyDescent="0.2">
      <c r="B30" s="39"/>
      <c r="C30" s="40" t="s">
        <v>53</v>
      </c>
      <c r="D30" s="41" t="s">
        <v>54</v>
      </c>
      <c r="E30" s="3"/>
    </row>
    <row r="31" spans="2:5" ht="52.15" customHeight="1" x14ac:dyDescent="0.2">
      <c r="B31" s="39"/>
      <c r="C31" s="40" t="s">
        <v>55</v>
      </c>
      <c r="D31" s="41" t="s">
        <v>56</v>
      </c>
      <c r="E31" s="3"/>
    </row>
    <row r="32" spans="2:5" ht="52.15" customHeight="1" x14ac:dyDescent="0.2">
      <c r="B32" s="39"/>
      <c r="C32" s="46" t="s">
        <v>57</v>
      </c>
      <c r="D32" s="47" t="s">
        <v>58</v>
      </c>
      <c r="E32" s="3"/>
    </row>
    <row r="33" spans="2:5" ht="45" customHeight="1" x14ac:dyDescent="0.2">
      <c r="B33" s="39"/>
      <c r="C33" s="40" t="s">
        <v>59</v>
      </c>
      <c r="D33" s="41" t="s">
        <v>60</v>
      </c>
      <c r="E33" s="3"/>
    </row>
    <row r="34" spans="2:5" ht="14.25" x14ac:dyDescent="0.2">
      <c r="E34" s="3"/>
    </row>
    <row r="35" spans="2:5" ht="14.25" x14ac:dyDescent="0.2">
      <c r="E35" s="3"/>
    </row>
    <row r="36" spans="2:5" ht="14.25" x14ac:dyDescent="0.2">
      <c r="E36" s="3"/>
    </row>
    <row r="37" spans="2:5" ht="14.25" x14ac:dyDescent="0.2">
      <c r="E37" s="3"/>
    </row>
    <row r="38" spans="2:5" ht="14.25" x14ac:dyDescent="0.2">
      <c r="E38" s="3"/>
    </row>
    <row r="39" spans="2:5" ht="14.25" x14ac:dyDescent="0.2">
      <c r="E39" s="3"/>
    </row>
    <row r="40" spans="2:5" ht="14.25" x14ac:dyDescent="0.2">
      <c r="E40" s="3"/>
    </row>
    <row r="41" spans="2:5" ht="14.25" x14ac:dyDescent="0.2">
      <c r="E41" s="3"/>
    </row>
    <row r="42" spans="2:5" ht="14.25" x14ac:dyDescent="0.2">
      <c r="E42" s="3"/>
    </row>
    <row r="43" spans="2:5" ht="14.25" x14ac:dyDescent="0.2">
      <c r="E43" s="3"/>
    </row>
    <row r="44" spans="2:5" ht="14.25" x14ac:dyDescent="0.2">
      <c r="E44" s="3"/>
    </row>
    <row r="45" spans="2:5" ht="14.25" x14ac:dyDescent="0.2">
      <c r="E45" s="3"/>
    </row>
    <row r="46" spans="2:5" ht="14.25" x14ac:dyDescent="0.2">
      <c r="E46" s="3"/>
    </row>
    <row r="47" spans="2:5" ht="14.25" x14ac:dyDescent="0.2">
      <c r="E47" s="3"/>
    </row>
    <row r="48" spans="2:5" ht="14.25" x14ac:dyDescent="0.2">
      <c r="E48" s="3"/>
    </row>
    <row r="49" spans="5:5" ht="14.25" x14ac:dyDescent="0.2">
      <c r="E49" s="3"/>
    </row>
    <row r="50" spans="5:5" ht="14.25" x14ac:dyDescent="0.2">
      <c r="E50" s="3"/>
    </row>
    <row r="51" spans="5:5" ht="14.25" x14ac:dyDescent="0.2">
      <c r="E51" s="3"/>
    </row>
    <row r="52" spans="5:5" ht="14.25" x14ac:dyDescent="0.2">
      <c r="E52" s="3"/>
    </row>
  </sheetData>
  <mergeCells count="1">
    <mergeCell ref="B2:D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E792-82E3-423C-9A06-4C98058E7810}">
  <dimension ref="B1:AH22"/>
  <sheetViews>
    <sheetView showGridLines="0" tabSelected="1" topLeftCell="P7" zoomScale="80" zoomScaleNormal="80" workbookViewId="0">
      <selection activeCell="W10" sqref="W10"/>
    </sheetView>
  </sheetViews>
  <sheetFormatPr baseColWidth="10" defaultColWidth="11.42578125" defaultRowHeight="12" x14ac:dyDescent="0.2"/>
  <cols>
    <col min="1" max="1" width="1.28515625" style="37" customWidth="1"/>
    <col min="2" max="2" width="10.28515625" style="37" bestFit="1" customWidth="1"/>
    <col min="3" max="3" width="34.7109375" style="37" customWidth="1"/>
    <col min="4" max="4" width="30.28515625" style="37" customWidth="1"/>
    <col min="5" max="5" width="26.5703125" style="37" customWidth="1"/>
    <col min="6" max="6" width="29.5703125" style="37" customWidth="1"/>
    <col min="7" max="7" width="18.28515625" style="37" customWidth="1"/>
    <col min="8" max="11" width="23.7109375" style="37" customWidth="1"/>
    <col min="12" max="12" width="25.5703125" style="37" customWidth="1"/>
    <col min="13" max="13" width="15.7109375" style="38" customWidth="1"/>
    <col min="14" max="14" width="17.7109375" style="37" customWidth="1"/>
    <col min="15" max="15" width="16" style="37" customWidth="1"/>
    <col min="16" max="16" width="30.5703125" style="37" customWidth="1"/>
    <col min="17" max="18" width="13.7109375" style="37" customWidth="1"/>
    <col min="19" max="21" width="11.42578125" style="37" customWidth="1"/>
    <col min="22" max="22" width="18.5703125" style="37" customWidth="1"/>
    <col min="23" max="23" width="20" style="37" customWidth="1"/>
    <col min="24" max="24" width="21.140625" style="37" customWidth="1"/>
    <col min="25" max="25" width="15.5703125" style="37" customWidth="1"/>
    <col min="26" max="26" width="18.140625" style="37" customWidth="1"/>
    <col min="27" max="27" width="21.85546875" style="37" customWidth="1"/>
    <col min="28" max="28" width="21.7109375" style="37" customWidth="1"/>
    <col min="29" max="29" width="20.42578125" style="37" customWidth="1"/>
    <col min="30" max="30" width="27.7109375" style="37" customWidth="1"/>
    <col min="31" max="31" width="40.7109375" style="37" customWidth="1"/>
    <col min="32" max="32" width="11.42578125" style="37"/>
    <col min="33" max="33" width="13.7109375" style="37" bestFit="1" customWidth="1"/>
    <col min="34" max="16384" width="11.42578125" style="37"/>
  </cols>
  <sheetData>
    <row r="1" spans="2:34" s="25" customFormat="1" ht="5.0999999999999996" customHeight="1" thickBot="1" x14ac:dyDescent="0.3">
      <c r="P1" s="26"/>
    </row>
    <row r="2" spans="2:34" s="25" customFormat="1" ht="40.15" customHeight="1" thickBot="1" x14ac:dyDescent="0.3">
      <c r="B2" s="90" t="s">
        <v>61</v>
      </c>
      <c r="C2" s="91"/>
      <c r="D2" s="91"/>
      <c r="E2" s="91"/>
      <c r="F2" s="91"/>
      <c r="G2" s="91"/>
      <c r="H2" s="91"/>
      <c r="I2" s="91"/>
      <c r="J2" s="91"/>
      <c r="K2" s="91"/>
      <c r="L2" s="91"/>
      <c r="M2" s="91"/>
      <c r="N2" s="91"/>
      <c r="O2" s="91"/>
      <c r="P2" s="91"/>
      <c r="Q2" s="91"/>
      <c r="R2" s="91"/>
      <c r="S2" s="94"/>
      <c r="T2" s="94"/>
      <c r="U2" s="94"/>
      <c r="V2" s="94"/>
      <c r="W2" s="94"/>
      <c r="X2" s="94"/>
      <c r="Y2" s="94"/>
      <c r="Z2" s="94"/>
      <c r="AA2" s="94"/>
      <c r="AB2" s="94"/>
      <c r="AC2" s="94"/>
      <c r="AD2" s="94"/>
      <c r="AE2" s="95"/>
    </row>
    <row r="3" spans="2:34" s="25" customFormat="1" ht="15" customHeight="1" x14ac:dyDescent="0.25">
      <c r="P3" s="26"/>
    </row>
    <row r="4" spans="2:34" s="25" customFormat="1" ht="25.15" customHeight="1" x14ac:dyDescent="0.25">
      <c r="C4" s="49" t="s">
        <v>62</v>
      </c>
      <c r="D4" s="48">
        <v>1201</v>
      </c>
      <c r="E4" s="78"/>
      <c r="F4" s="50" t="s">
        <v>63</v>
      </c>
      <c r="G4" s="96" t="s">
        <v>64</v>
      </c>
      <c r="H4" s="97"/>
      <c r="I4" s="97"/>
      <c r="J4" s="98"/>
      <c r="N4" s="27"/>
      <c r="O4" s="27"/>
    </row>
    <row r="5" spans="2:34" s="25" customFormat="1" ht="30" customHeight="1" x14ac:dyDescent="0.25">
      <c r="B5" s="27"/>
      <c r="C5" s="27"/>
      <c r="D5" s="27"/>
      <c r="E5" s="27"/>
      <c r="F5" s="27"/>
      <c r="G5" s="27"/>
      <c r="H5" s="27"/>
      <c r="I5" s="27"/>
      <c r="J5" s="27"/>
      <c r="K5" s="27"/>
      <c r="L5" s="27"/>
      <c r="M5" s="27"/>
      <c r="N5" s="27"/>
      <c r="O5" s="27"/>
      <c r="P5" s="28"/>
      <c r="Q5" s="27"/>
      <c r="R5" s="27"/>
      <c r="S5" s="27"/>
      <c r="T5" s="27"/>
      <c r="U5" s="27"/>
      <c r="V5" s="27"/>
    </row>
    <row r="6" spans="2:34" s="25" customFormat="1" ht="37.15" customHeight="1" x14ac:dyDescent="0.25">
      <c r="B6" s="93"/>
      <c r="C6" s="93"/>
      <c r="D6" s="93"/>
      <c r="E6" s="93"/>
      <c r="F6" s="93"/>
      <c r="G6" s="93"/>
      <c r="H6" s="93"/>
      <c r="I6" s="93"/>
      <c r="J6" s="93"/>
      <c r="K6" s="93"/>
      <c r="L6" s="93"/>
      <c r="M6" s="93"/>
      <c r="N6" s="93"/>
      <c r="O6" s="93"/>
      <c r="P6" s="93"/>
      <c r="Q6" s="93"/>
      <c r="R6" s="93"/>
      <c r="S6" s="93"/>
      <c r="T6" s="93"/>
      <c r="U6" s="93"/>
      <c r="V6" s="93"/>
    </row>
    <row r="7" spans="2:34" s="29" customFormat="1" ht="42" customHeight="1" x14ac:dyDescent="0.25">
      <c r="B7" s="92" t="s">
        <v>65</v>
      </c>
      <c r="C7" s="92"/>
      <c r="D7" s="92"/>
      <c r="E7" s="92"/>
      <c r="F7" s="92"/>
      <c r="G7" s="92"/>
      <c r="H7" s="92"/>
      <c r="I7" s="92"/>
      <c r="J7" s="92"/>
      <c r="K7" s="92"/>
      <c r="L7" s="92"/>
      <c r="M7" s="92"/>
      <c r="N7" s="92"/>
      <c r="O7" s="92"/>
      <c r="P7" s="92"/>
      <c r="Q7" s="92"/>
      <c r="R7" s="92"/>
      <c r="S7" s="92" t="s">
        <v>66</v>
      </c>
      <c r="T7" s="92"/>
      <c r="U7" s="92"/>
      <c r="V7" s="92" t="s">
        <v>67</v>
      </c>
      <c r="W7" s="92"/>
      <c r="X7" s="92"/>
      <c r="Y7" s="92"/>
      <c r="Z7" s="92"/>
      <c r="AA7" s="92"/>
      <c r="AB7" s="92"/>
      <c r="AC7" s="92"/>
      <c r="AD7" s="53"/>
      <c r="AE7" s="53"/>
    </row>
    <row r="8" spans="2:34" s="29" customFormat="1" ht="82.5" customHeight="1" x14ac:dyDescent="0.25">
      <c r="B8" s="51" t="s">
        <v>68</v>
      </c>
      <c r="C8" s="49" t="s">
        <v>69</v>
      </c>
      <c r="D8" s="49" t="s">
        <v>70</v>
      </c>
      <c r="E8" s="49" t="s">
        <v>71</v>
      </c>
      <c r="F8" s="49" t="s">
        <v>72</v>
      </c>
      <c r="G8" s="49" t="s">
        <v>73</v>
      </c>
      <c r="H8" s="49" t="s">
        <v>74</v>
      </c>
      <c r="I8" s="49" t="s">
        <v>16</v>
      </c>
      <c r="J8" s="49" t="s">
        <v>18</v>
      </c>
      <c r="K8" s="49" t="s">
        <v>20</v>
      </c>
      <c r="L8" s="49" t="s">
        <v>75</v>
      </c>
      <c r="M8" s="49" t="s">
        <v>24</v>
      </c>
      <c r="N8" s="49" t="s">
        <v>76</v>
      </c>
      <c r="O8" s="49" t="s">
        <v>77</v>
      </c>
      <c r="P8" s="49" t="s">
        <v>78</v>
      </c>
      <c r="Q8" s="49" t="s">
        <v>79</v>
      </c>
      <c r="R8" s="49" t="s">
        <v>80</v>
      </c>
      <c r="S8" s="49" t="s">
        <v>81</v>
      </c>
      <c r="T8" s="49" t="s">
        <v>82</v>
      </c>
      <c r="U8" s="49" t="s">
        <v>83</v>
      </c>
      <c r="V8" s="49" t="s">
        <v>84</v>
      </c>
      <c r="W8" s="49" t="s">
        <v>85</v>
      </c>
      <c r="X8" s="49" t="s">
        <v>86</v>
      </c>
      <c r="Y8" s="49" t="s">
        <v>87</v>
      </c>
      <c r="Z8" s="49" t="s">
        <v>88</v>
      </c>
      <c r="AA8" s="49" t="s">
        <v>89</v>
      </c>
      <c r="AB8" s="49" t="s">
        <v>90</v>
      </c>
      <c r="AC8" s="52" t="s">
        <v>55</v>
      </c>
      <c r="AD8" s="54" t="s">
        <v>57</v>
      </c>
      <c r="AE8" s="54" t="s">
        <v>59</v>
      </c>
    </row>
    <row r="9" spans="2:34" s="36" customFormat="1" ht="55.9" customHeight="1" x14ac:dyDescent="0.25">
      <c r="B9" s="30">
        <v>1</v>
      </c>
      <c r="C9" s="31" t="s">
        <v>91</v>
      </c>
      <c r="D9" s="31" t="s">
        <v>92</v>
      </c>
      <c r="E9" s="31" t="s">
        <v>93</v>
      </c>
      <c r="F9" s="31" t="s">
        <v>94</v>
      </c>
      <c r="G9" s="31" t="s">
        <v>95</v>
      </c>
      <c r="H9" s="31" t="s">
        <v>96</v>
      </c>
      <c r="I9" s="31" t="s">
        <v>97</v>
      </c>
      <c r="J9" s="31" t="s">
        <v>98</v>
      </c>
      <c r="K9" s="31" t="s">
        <v>1260</v>
      </c>
      <c r="L9" s="31" t="s">
        <v>99</v>
      </c>
      <c r="M9" s="32" t="s">
        <v>1</v>
      </c>
      <c r="N9" s="31" t="s">
        <v>100</v>
      </c>
      <c r="O9" s="31" t="s">
        <v>101</v>
      </c>
      <c r="P9" s="31" t="s">
        <v>102</v>
      </c>
      <c r="Q9" s="33">
        <v>45505</v>
      </c>
      <c r="R9" s="33">
        <v>46477</v>
      </c>
      <c r="S9" s="34">
        <v>0</v>
      </c>
      <c r="T9" s="34">
        <v>291</v>
      </c>
      <c r="U9" s="55">
        <f>SUM(S9:T9)</f>
        <v>291</v>
      </c>
      <c r="V9" s="35">
        <v>12053214200</v>
      </c>
      <c r="W9" s="35">
        <v>0</v>
      </c>
      <c r="X9" s="35">
        <v>3559624114.2076998</v>
      </c>
      <c r="Y9" s="35">
        <v>0</v>
      </c>
      <c r="Z9" s="35">
        <v>0</v>
      </c>
      <c r="AA9" s="35">
        <v>3530367602</v>
      </c>
      <c r="AB9" s="35">
        <v>2564543142</v>
      </c>
      <c r="AC9" s="64">
        <f t="shared" ref="AC9:AC18" si="0">SUM(V9:AB9)</f>
        <v>21707749058.207699</v>
      </c>
      <c r="AD9" s="88" t="s">
        <v>103</v>
      </c>
      <c r="AE9" s="85" t="s">
        <v>1272</v>
      </c>
      <c r="AF9" s="84"/>
      <c r="AG9" s="84"/>
      <c r="AH9" s="84"/>
    </row>
    <row r="10" spans="2:34" s="36" customFormat="1" ht="55.9" customHeight="1" x14ac:dyDescent="0.25">
      <c r="B10" s="30">
        <v>2</v>
      </c>
      <c r="C10" s="31" t="s">
        <v>91</v>
      </c>
      <c r="D10" s="31" t="s">
        <v>92</v>
      </c>
      <c r="E10" s="31" t="s">
        <v>93</v>
      </c>
      <c r="F10" s="31" t="s">
        <v>94</v>
      </c>
      <c r="G10" s="31" t="s">
        <v>95</v>
      </c>
      <c r="H10" s="31" t="s">
        <v>1274</v>
      </c>
      <c r="I10" s="31" t="s">
        <v>105</v>
      </c>
      <c r="J10" s="31" t="s">
        <v>98</v>
      </c>
      <c r="K10" s="31" t="s">
        <v>1261</v>
      </c>
      <c r="L10" s="31" t="s">
        <v>106</v>
      </c>
      <c r="M10" s="32" t="s">
        <v>1</v>
      </c>
      <c r="N10" s="31" t="s">
        <v>100</v>
      </c>
      <c r="O10" s="31" t="s">
        <v>101</v>
      </c>
      <c r="P10" s="31" t="s">
        <v>107</v>
      </c>
      <c r="Q10" s="33">
        <v>45505</v>
      </c>
      <c r="R10" s="33">
        <v>46477</v>
      </c>
      <c r="S10" s="34">
        <v>0</v>
      </c>
      <c r="T10" s="34">
        <v>1640</v>
      </c>
      <c r="U10" s="55">
        <f>SUM(S10:T10)</f>
        <v>1640</v>
      </c>
      <c r="V10" s="35">
        <v>3487188573</v>
      </c>
      <c r="W10" s="35">
        <v>0</v>
      </c>
      <c r="X10" s="35">
        <v>1629661619.7851</v>
      </c>
      <c r="Y10" s="35">
        <v>0</v>
      </c>
      <c r="Z10" s="35">
        <v>0</v>
      </c>
      <c r="AA10" s="35">
        <v>3434640000</v>
      </c>
      <c r="AB10" s="35">
        <v>3667501824</v>
      </c>
      <c r="AC10" s="64">
        <f t="shared" si="0"/>
        <v>12218992016.785099</v>
      </c>
      <c r="AD10" s="88" t="s">
        <v>103</v>
      </c>
      <c r="AE10" s="86" t="s">
        <v>1273</v>
      </c>
    </row>
    <row r="11" spans="2:34" s="36" customFormat="1" ht="55.9" customHeight="1" x14ac:dyDescent="0.25">
      <c r="B11" s="32">
        <v>3</v>
      </c>
      <c r="C11" s="31" t="s">
        <v>91</v>
      </c>
      <c r="D11" s="31" t="s">
        <v>92</v>
      </c>
      <c r="E11" s="31" t="s">
        <v>93</v>
      </c>
      <c r="F11" s="31" t="s">
        <v>94</v>
      </c>
      <c r="G11" s="31" t="s">
        <v>95</v>
      </c>
      <c r="H11" s="31" t="s">
        <v>1275</v>
      </c>
      <c r="I11" s="31" t="s">
        <v>1276</v>
      </c>
      <c r="J11" s="31" t="s">
        <v>1277</v>
      </c>
      <c r="K11" s="31" t="s">
        <v>1278</v>
      </c>
      <c r="L11" s="31" t="s">
        <v>1279</v>
      </c>
      <c r="M11" s="32" t="s">
        <v>1</v>
      </c>
      <c r="N11" s="31" t="s">
        <v>100</v>
      </c>
      <c r="O11" s="31" t="s">
        <v>101</v>
      </c>
      <c r="P11" s="31" t="s">
        <v>139</v>
      </c>
      <c r="Q11" s="33">
        <v>45200</v>
      </c>
      <c r="R11" s="33">
        <v>45838</v>
      </c>
      <c r="S11" s="34">
        <v>4</v>
      </c>
      <c r="T11" s="34">
        <v>0</v>
      </c>
      <c r="U11" s="55">
        <f t="shared" ref="U11" si="1">SUM(S11:T11)</f>
        <v>4</v>
      </c>
      <c r="V11" s="35">
        <v>0</v>
      </c>
      <c r="W11" s="35">
        <v>0</v>
      </c>
      <c r="X11" s="35">
        <v>0</v>
      </c>
      <c r="Y11" s="35">
        <v>216847088</v>
      </c>
      <c r="Z11" s="35">
        <v>520069774</v>
      </c>
      <c r="AA11" s="35">
        <v>0</v>
      </c>
      <c r="AB11" s="35">
        <v>0</v>
      </c>
      <c r="AC11" s="64">
        <f t="shared" si="0"/>
        <v>736916862</v>
      </c>
      <c r="AD11" s="88" t="s">
        <v>103</v>
      </c>
      <c r="AE11" s="31" t="s">
        <v>1280</v>
      </c>
    </row>
    <row r="12" spans="2:34" s="36" customFormat="1" ht="55.9" customHeight="1" x14ac:dyDescent="0.25">
      <c r="B12" s="30">
        <v>4</v>
      </c>
      <c r="C12" s="31" t="s">
        <v>91</v>
      </c>
      <c r="D12" s="31" t="s">
        <v>127</v>
      </c>
      <c r="E12" s="31" t="s">
        <v>93</v>
      </c>
      <c r="F12" s="31" t="s">
        <v>94</v>
      </c>
      <c r="G12" s="31" t="s">
        <v>95</v>
      </c>
      <c r="H12" s="31" t="s">
        <v>1255</v>
      </c>
      <c r="I12" s="31" t="s">
        <v>1256</v>
      </c>
      <c r="J12" s="31" t="s">
        <v>1266</v>
      </c>
      <c r="K12" s="31" t="s">
        <v>1262</v>
      </c>
      <c r="L12" s="31" t="s">
        <v>1269</v>
      </c>
      <c r="M12" s="32" t="s">
        <v>1</v>
      </c>
      <c r="N12" s="31" t="s">
        <v>100</v>
      </c>
      <c r="O12" s="31" t="s">
        <v>101</v>
      </c>
      <c r="P12" s="31" t="s">
        <v>133</v>
      </c>
      <c r="Q12" s="33">
        <v>45505</v>
      </c>
      <c r="R12" s="33">
        <v>46477</v>
      </c>
      <c r="S12" s="34">
        <v>0</v>
      </c>
      <c r="T12" s="34">
        <v>6</v>
      </c>
      <c r="U12" s="55">
        <f t="shared" ref="U12:U18" si="2">SUM(S12:T12)</f>
        <v>6</v>
      </c>
      <c r="V12" s="35">
        <v>4758915790.8125</v>
      </c>
      <c r="W12" s="35">
        <v>0</v>
      </c>
      <c r="X12" s="35">
        <v>220301361.77379999</v>
      </c>
      <c r="Y12" s="35">
        <v>0</v>
      </c>
      <c r="Z12" s="35">
        <v>0</v>
      </c>
      <c r="AA12" s="35">
        <v>268800000</v>
      </c>
      <c r="AB12" s="35">
        <v>67200000</v>
      </c>
      <c r="AC12" s="64">
        <f t="shared" ref="AC12:AC15" si="3">SUM(V12:AB12)</f>
        <v>5315217152.5862999</v>
      </c>
      <c r="AD12" s="88" t="s">
        <v>103</v>
      </c>
      <c r="AE12" s="85" t="s">
        <v>1272</v>
      </c>
      <c r="AG12" s="84"/>
      <c r="AH12" s="84"/>
    </row>
    <row r="13" spans="2:34" s="36" customFormat="1" ht="55.9" customHeight="1" x14ac:dyDescent="0.25">
      <c r="B13" s="32">
        <v>5</v>
      </c>
      <c r="C13" s="31" t="s">
        <v>118</v>
      </c>
      <c r="D13" s="31" t="s">
        <v>119</v>
      </c>
      <c r="E13" s="31" t="s">
        <v>113</v>
      </c>
      <c r="F13" s="31" t="s">
        <v>1263</v>
      </c>
      <c r="G13" s="31" t="s">
        <v>1264</v>
      </c>
      <c r="H13" s="31" t="s">
        <v>1252</v>
      </c>
      <c r="I13" s="31" t="s">
        <v>1253</v>
      </c>
      <c r="J13" s="31" t="s">
        <v>1267</v>
      </c>
      <c r="K13" s="31" t="s">
        <v>1254</v>
      </c>
      <c r="L13" s="31" t="s">
        <v>1270</v>
      </c>
      <c r="M13" s="32" t="s">
        <v>1</v>
      </c>
      <c r="N13" s="31" t="s">
        <v>100</v>
      </c>
      <c r="O13" s="31" t="s">
        <v>101</v>
      </c>
      <c r="P13" s="31" t="s">
        <v>121</v>
      </c>
      <c r="Q13" s="33">
        <v>45505</v>
      </c>
      <c r="R13" s="33">
        <v>46477</v>
      </c>
      <c r="S13" s="34">
        <v>0</v>
      </c>
      <c r="T13" s="34">
        <v>4</v>
      </c>
      <c r="U13" s="55">
        <f t="shared" si="2"/>
        <v>4</v>
      </c>
      <c r="V13" s="35">
        <v>0</v>
      </c>
      <c r="W13" s="35">
        <v>0</v>
      </c>
      <c r="X13" s="35">
        <v>504809568.6821</v>
      </c>
      <c r="Y13" s="35">
        <v>0</v>
      </c>
      <c r="Z13" s="35">
        <v>0</v>
      </c>
      <c r="AA13" s="35">
        <v>1012071784</v>
      </c>
      <c r="AB13" s="35">
        <v>1040846872</v>
      </c>
      <c r="AC13" s="64">
        <f t="shared" si="3"/>
        <v>2557728224.6821003</v>
      </c>
      <c r="AD13" s="88" t="s">
        <v>103</v>
      </c>
      <c r="AE13" s="85" t="s">
        <v>1272</v>
      </c>
    </row>
    <row r="14" spans="2:34" s="36" customFormat="1" ht="55.9" customHeight="1" x14ac:dyDescent="0.25">
      <c r="B14" s="32">
        <v>6</v>
      </c>
      <c r="C14" s="31" t="s">
        <v>118</v>
      </c>
      <c r="D14" s="31" t="s">
        <v>119</v>
      </c>
      <c r="E14" s="31" t="s">
        <v>113</v>
      </c>
      <c r="F14" s="31" t="s">
        <v>94</v>
      </c>
      <c r="G14" s="31" t="s">
        <v>1265</v>
      </c>
      <c r="H14" s="31" t="s">
        <v>1257</v>
      </c>
      <c r="I14" s="31" t="s">
        <v>1258</v>
      </c>
      <c r="J14" s="31" t="s">
        <v>1268</v>
      </c>
      <c r="K14" s="31" t="s">
        <v>1259</v>
      </c>
      <c r="L14" s="31" t="s">
        <v>1271</v>
      </c>
      <c r="M14" s="32" t="s">
        <v>1</v>
      </c>
      <c r="N14" s="31" t="s">
        <v>100</v>
      </c>
      <c r="O14" s="31" t="s">
        <v>101</v>
      </c>
      <c r="P14" s="31" t="s">
        <v>124</v>
      </c>
      <c r="Q14" s="33">
        <v>45505</v>
      </c>
      <c r="R14" s="33">
        <v>46477</v>
      </c>
      <c r="S14" s="34">
        <v>0</v>
      </c>
      <c r="T14" s="34">
        <v>1</v>
      </c>
      <c r="U14" s="55">
        <f t="shared" si="2"/>
        <v>1</v>
      </c>
      <c r="V14" s="35">
        <v>0</v>
      </c>
      <c r="W14" s="35">
        <v>0</v>
      </c>
      <c r="X14" s="35">
        <v>369450553.10659999</v>
      </c>
      <c r="Y14" s="35">
        <v>0</v>
      </c>
      <c r="Z14" s="35">
        <v>0</v>
      </c>
      <c r="AA14" s="35">
        <v>370080000</v>
      </c>
      <c r="AB14" s="35">
        <v>92520000</v>
      </c>
      <c r="AC14" s="64">
        <f t="shared" si="3"/>
        <v>832050553.10660005</v>
      </c>
      <c r="AD14" s="88" t="s">
        <v>103</v>
      </c>
      <c r="AE14" s="85" t="s">
        <v>1272</v>
      </c>
    </row>
    <row r="15" spans="2:34" s="36" customFormat="1" ht="35.1" hidden="1" customHeight="1" x14ac:dyDescent="0.25">
      <c r="B15" s="30">
        <v>7</v>
      </c>
      <c r="C15" s="31"/>
      <c r="D15" s="31"/>
      <c r="E15" s="31"/>
      <c r="F15" s="31"/>
      <c r="G15" s="31"/>
      <c r="H15" s="31"/>
      <c r="I15" s="31"/>
      <c r="J15" s="31"/>
      <c r="K15" s="31"/>
      <c r="L15" s="31"/>
      <c r="M15" s="32"/>
      <c r="N15" s="31"/>
      <c r="O15" s="31"/>
      <c r="P15" s="31"/>
      <c r="Q15" s="33"/>
      <c r="R15" s="33"/>
      <c r="S15" s="34"/>
      <c r="T15" s="34"/>
      <c r="U15" s="55">
        <v>0</v>
      </c>
      <c r="V15" s="35"/>
      <c r="W15" s="35"/>
      <c r="X15" s="35"/>
      <c r="Y15" s="35"/>
      <c r="Z15" s="35"/>
      <c r="AA15" s="35"/>
      <c r="AB15" s="35"/>
      <c r="AC15" s="64">
        <f t="shared" si="3"/>
        <v>0</v>
      </c>
      <c r="AD15" s="83"/>
      <c r="AE15" s="31"/>
    </row>
    <row r="16" spans="2:34" s="36" customFormat="1" ht="35.1" hidden="1" customHeight="1" x14ac:dyDescent="0.25">
      <c r="B16" s="30">
        <v>8</v>
      </c>
      <c r="C16" s="31"/>
      <c r="D16" s="31"/>
      <c r="E16" s="31"/>
      <c r="F16" s="31"/>
      <c r="G16" s="31"/>
      <c r="H16" s="31"/>
      <c r="I16" s="31"/>
      <c r="J16" s="31"/>
      <c r="K16" s="31"/>
      <c r="L16" s="31"/>
      <c r="M16" s="32"/>
      <c r="N16" s="31"/>
      <c r="O16" s="31"/>
      <c r="P16" s="31"/>
      <c r="Q16" s="33"/>
      <c r="S16" s="34"/>
      <c r="T16" s="34"/>
      <c r="U16" s="55">
        <f t="shared" si="2"/>
        <v>0</v>
      </c>
      <c r="V16" s="35"/>
      <c r="W16" s="35"/>
      <c r="X16" s="35"/>
      <c r="Y16" s="35"/>
      <c r="Z16" s="35"/>
      <c r="AA16" s="35"/>
      <c r="AB16" s="35"/>
      <c r="AC16" s="64">
        <f t="shared" si="0"/>
        <v>0</v>
      </c>
      <c r="AD16" s="35"/>
      <c r="AE16" s="31"/>
    </row>
    <row r="17" spans="2:31" s="36" customFormat="1" ht="35.1" hidden="1" customHeight="1" x14ac:dyDescent="0.25">
      <c r="B17" s="32">
        <v>9</v>
      </c>
      <c r="C17" s="31"/>
      <c r="D17" s="31"/>
      <c r="E17" s="31"/>
      <c r="F17" s="31"/>
      <c r="G17" s="31"/>
      <c r="H17" s="31"/>
      <c r="I17" s="31"/>
      <c r="J17" s="31"/>
      <c r="K17" s="31"/>
      <c r="L17" s="31"/>
      <c r="M17" s="32"/>
      <c r="N17" s="31"/>
      <c r="O17" s="31"/>
      <c r="P17" s="31"/>
      <c r="Q17" s="33"/>
      <c r="R17" s="33"/>
      <c r="S17" s="34"/>
      <c r="T17" s="34"/>
      <c r="U17" s="55">
        <f t="shared" si="2"/>
        <v>0</v>
      </c>
      <c r="V17" s="35"/>
      <c r="W17" s="35"/>
      <c r="X17" s="35"/>
      <c r="Y17" s="35"/>
      <c r="Z17" s="35"/>
      <c r="AA17" s="35"/>
      <c r="AB17" s="35"/>
      <c r="AC17" s="64">
        <f t="shared" si="0"/>
        <v>0</v>
      </c>
      <c r="AD17" s="35"/>
      <c r="AE17" s="31"/>
    </row>
    <row r="18" spans="2:31" s="36" customFormat="1" ht="35.1" hidden="1" customHeight="1" x14ac:dyDescent="0.25">
      <c r="B18" s="30">
        <v>10</v>
      </c>
      <c r="C18" s="31"/>
      <c r="D18" s="31"/>
      <c r="E18" s="31"/>
      <c r="F18" s="31"/>
      <c r="G18" s="31"/>
      <c r="H18" s="31"/>
      <c r="I18" s="31"/>
      <c r="J18" s="31"/>
      <c r="K18" s="31"/>
      <c r="L18" s="31"/>
      <c r="M18" s="32"/>
      <c r="N18" s="31"/>
      <c r="O18" s="31"/>
      <c r="P18" s="31"/>
      <c r="Q18" s="33"/>
      <c r="R18" s="33"/>
      <c r="S18" s="34"/>
      <c r="T18" s="34"/>
      <c r="U18" s="55">
        <f t="shared" si="2"/>
        <v>0</v>
      </c>
      <c r="V18" s="35"/>
      <c r="W18" s="35"/>
      <c r="X18" s="35"/>
      <c r="Y18" s="35"/>
      <c r="Z18" s="35"/>
      <c r="AA18" s="35"/>
      <c r="AB18" s="35"/>
      <c r="AC18" s="64">
        <f t="shared" si="0"/>
        <v>0</v>
      </c>
      <c r="AD18" s="35"/>
      <c r="AE18" s="31"/>
    </row>
    <row r="19" spans="2:31" ht="25.15" customHeight="1" x14ac:dyDescent="0.2">
      <c r="B19" s="56"/>
      <c r="C19" s="57"/>
      <c r="D19" s="57"/>
      <c r="E19" s="57"/>
      <c r="F19" s="57"/>
      <c r="G19" s="57"/>
      <c r="H19" s="57"/>
      <c r="I19" s="57"/>
      <c r="J19" s="57"/>
      <c r="K19" s="57"/>
      <c r="L19" s="57"/>
      <c r="M19" s="58"/>
      <c r="N19" s="57"/>
      <c r="O19" s="57"/>
      <c r="P19" s="57"/>
      <c r="Q19" s="59"/>
      <c r="R19" s="59"/>
      <c r="S19" s="60"/>
      <c r="T19" s="60"/>
      <c r="U19" s="61"/>
      <c r="V19" s="62">
        <f>SUBTOTAL(109,BD_Proyectos2023[Estampillas
(Recursos Pro-UNAL y Univ. Públicas)
(Ley 1697 / 13)])</f>
        <v>20299318563.8125</v>
      </c>
      <c r="W19" s="63">
        <f>SUBTOTAL(109,BD_Proyectos2023[Otras estampillas
(Diferentes a Recursos Pro-UNAL y U. Públicas. Ley 1697/13)])</f>
        <v>0</v>
      </c>
      <c r="X19" s="63">
        <f>SUBTOTAL(109,BD_Proyectos2023[Recursos propios de la institución])</f>
        <v>6283847217.5552998</v>
      </c>
      <c r="Y19" s="63">
        <f>SUBTOTAL(109,BD_Proyectos2023[Recursos PFC Vigencias Anteriores 
(Saldos de Proyectos Finalizados de las vigencias 2019 a 2022)])</f>
        <v>216847088</v>
      </c>
      <c r="Z19" s="63">
        <f>SUBTOTAL(109,BD_Proyectos2023[Rendimientos Financieros Recursos PFC Vigencias Anteriores 
(Recursos de las vigencias 2019 a 2023)])</f>
        <v>520069774</v>
      </c>
      <c r="AA19" s="63">
        <f>SUBTOTAL(109,BD_Proyectos2023[Recursos PFC 2024
(Recursos adicionales asignados para la vigencia 2024)])</f>
        <v>8615959386</v>
      </c>
      <c r="AB19" s="63">
        <f>SUBTOTAL(109,BD_Proyectos2023[Otras fuentes
(Identificar cuáles son y describirlo en el campo de "observaciones y aspectos relevantes del proyecto")])</f>
        <v>7432611838</v>
      </c>
      <c r="AC19" s="63">
        <f>SUBTOTAL(109,BD_Proyectos2023[Suma de las fuentes de financiación que componen el proyecto])</f>
        <v>43368653867.367798</v>
      </c>
      <c r="AD19" s="35"/>
      <c r="AE19" s="31"/>
    </row>
    <row r="22" spans="2:31" x14ac:dyDescent="0.2">
      <c r="Z22" s="87"/>
    </row>
  </sheetData>
  <mergeCells count="7">
    <mergeCell ref="B2:R2"/>
    <mergeCell ref="B7:R7"/>
    <mergeCell ref="S7:U7"/>
    <mergeCell ref="V7:AC7"/>
    <mergeCell ref="B6:V6"/>
    <mergeCell ref="S2:AE2"/>
    <mergeCell ref="G4:J4"/>
  </mergeCells>
  <dataValidations count="9">
    <dataValidation type="list" allowBlank="1" showInputMessage="1" showErrorMessage="1" sqref="G25" xr:uid="{CE14C17B-2716-4FB4-8DE5-EA8A96605F3A}">
      <formula1>INDIRECT(SUBSTITUTE(SUBSTITUTE(D25," ","_"),",","."))</formula1>
    </dataValidation>
    <dataValidation type="list" allowBlank="1" showInputMessage="1" showErrorMessage="1" sqref="D25:E25" xr:uid="{5C3FAC4C-C89A-492B-AFBD-65AD3A623DDB}">
      <formula1>INDIRECT(SUBSTITUTE(SUBSTITUTE(C25," ","_"),",","."))</formula1>
    </dataValidation>
    <dataValidation type="list" allowBlank="1" showInputMessage="1" showErrorMessage="1" sqref="F25" xr:uid="{19F1B7B3-6D60-4A93-B695-65E353301A7B}">
      <formula1>INDIRECT(SUBSTITUTE(SUBSTITUTE(D25," ","_"),",","."))</formula1>
    </dataValidation>
    <dataValidation type="list" allowBlank="1" showInputMessage="1" showErrorMessage="1" errorTitle="ERROR" error="Seleccione la opción de la lista desplegable" prompt="Seleccione la opción de la lista desplegable" sqref="M9:M18" xr:uid="{775F2C02-1B6B-4412-AB56-105C7ED3EB04}">
      <formula1>"Si,No"</formula1>
    </dataValidation>
    <dataValidation type="textLength" operator="lessThanOrEqual" allowBlank="1" showInputMessage="1" showErrorMessage="1" errorTitle="ERROR" error="El texto no puede superar los 2.000 caracteres incluyendo espacios" prompt="Límite máximo de 2.000 caracteres incluyendo espacios" sqref="I9:I18 K9:K18 J15:J18" xr:uid="{D5325114-4F99-474F-8866-C6660E3D9429}">
      <formula1>2000</formula1>
    </dataValidation>
    <dataValidation type="list" allowBlank="1" showInputMessage="1" showErrorMessage="1" errorTitle="ERROR" error="Seleccione de la lista desplegable, según el Departamento seleccionado previamente" prompt="Seleccione de la lista desplegable, según el Departamento seleccionado previamente" sqref="O9:O18" xr:uid="{F966382A-D2F8-4B79-BC5E-F3DFB2D47A23}">
      <formula1>INDIRECT(SUBSTITUTE(SUBSTITUTE(N9," ","_"),",","."))</formula1>
    </dataValidation>
    <dataValidation type="list" allowBlank="1" showInputMessage="1" showErrorMessage="1" errorTitle="ERROR" error="Seleccione de la lista desplegable, según la Sublínea seleccionada previamente" prompt="Seleccione de la lista desplegable, según la Sublínea seleccionada previamente" sqref="P9:P18" xr:uid="{126717DB-DB9C-458E-8F71-3A1474231F96}">
      <formula1>INDIRECT(SUBSTITUTE(SUBSTITUTE(D9," ","_"),",","."))</formula1>
    </dataValidation>
    <dataValidation type="list" allowBlank="1" showInputMessage="1" showErrorMessage="1" errorTitle="ERROR" error="Seleccione de la lista desplegable, según la Llínea de Inversión seleccionada previamente" prompt="Seleccione de la lista desplegable, según la Llínea de Inversión seleccionada previamente" sqref="D9:D18" xr:uid="{451A9632-8059-4AED-9374-CFFC262C8FBD}">
      <formula1>INDIRECT(SUBSTITUTE(SUBSTITUTE(C9," ","_"),",","."))</formula1>
    </dataValidation>
    <dataValidation type="textLength" operator="lessThanOrEqual" allowBlank="1" showErrorMessage="1" errorTitle="ERROR" error="El texto no puede superar los 2.000 caracteres incluyendo espacios" prompt="Límite máximo de 2.000 caracteres incluyendo espacios" sqref="J9:J14" xr:uid="{5C2ACA8C-7A71-4A05-9167-272F46931E37}">
      <formula1>2000</formula1>
    </dataValidation>
  </dataValidations>
  <pageMargins left="0.7" right="0.7" top="0.75" bottom="0.75" header="0.3" footer="0.3"/>
  <ignoredErrors>
    <ignoredError sqref="U9:U10" formulaRange="1"/>
  </ignoredErrors>
  <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Seleccione el Departamento de la lista desplegable" prompt="Seleccione el Departamento de la lista desplegable" xr:uid="{BB016D21-756E-4FDA-9ADA-90BC326FB7C2}">
          <x14:formula1>
            <xm:f>LISTAS!$E$3:$E$35</xm:f>
          </x14:formula1>
          <xm:sqref>N9:N18</xm:sqref>
        </x14:dataValidation>
        <x14:dataValidation type="list" allowBlank="1" showInputMessage="1" showErrorMessage="1" errorTitle="ERROR" error="Seleccione de la lista desplegable la línea de inversión" prompt="Seleccione de la lista desplegable la línea de inversión_x000a_" xr:uid="{C2B1AD6A-B536-474B-BDCE-FF6CB1B09838}">
          <x14:formula1>
            <xm:f>LISTAS!$K$2:$L$2</xm:f>
          </x14:formula1>
          <xm:sqref>C9:C18</xm:sqref>
        </x14:dataValidation>
        <x14:dataValidation type="list" allowBlank="1" showInputMessage="1" showErrorMessage="1" xr:uid="{40429447-A028-4518-87EB-80EF7DDE3AA8}">
          <x14:formula1>
            <xm:f>Condiciones_Calidad!$A$2:$A$9</xm:f>
          </x14:formula1>
          <xm:sqref>E9:E18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35004-B6C7-475F-8267-43706A665F71}">
  <dimension ref="A1:A9"/>
  <sheetViews>
    <sheetView showGridLines="0" workbookViewId="0">
      <selection activeCell="A8" sqref="A8"/>
    </sheetView>
  </sheetViews>
  <sheetFormatPr baseColWidth="10" defaultColWidth="11.42578125" defaultRowHeight="15" x14ac:dyDescent="0.25"/>
  <cols>
    <col min="1" max="1" width="61.140625" bestFit="1" customWidth="1"/>
  </cols>
  <sheetData>
    <row r="1" spans="1:1" x14ac:dyDescent="0.25">
      <c r="A1" s="49" t="s">
        <v>71</v>
      </c>
    </row>
    <row r="2" spans="1:1" x14ac:dyDescent="0.25">
      <c r="A2" s="81" t="s">
        <v>109</v>
      </c>
    </row>
    <row r="3" spans="1:1" x14ac:dyDescent="0.25">
      <c r="A3" s="81" t="s">
        <v>110</v>
      </c>
    </row>
    <row r="4" spans="1:1" x14ac:dyDescent="0.25">
      <c r="A4" s="81" t="s">
        <v>111</v>
      </c>
    </row>
    <row r="5" spans="1:1" x14ac:dyDescent="0.25">
      <c r="A5" s="81" t="s">
        <v>112</v>
      </c>
    </row>
    <row r="6" spans="1:1" x14ac:dyDescent="0.25">
      <c r="A6" s="81" t="s">
        <v>113</v>
      </c>
    </row>
    <row r="7" spans="1:1" x14ac:dyDescent="0.25">
      <c r="A7" s="82" t="s">
        <v>93</v>
      </c>
    </row>
    <row r="8" spans="1:1" x14ac:dyDescent="0.25">
      <c r="A8" s="81" t="s">
        <v>114</v>
      </c>
    </row>
    <row r="9" spans="1:1" x14ac:dyDescent="0.25">
      <c r="A9" s="8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3A75B-7507-475A-8060-20CEAB351BB9}">
  <dimension ref="B1:G68"/>
  <sheetViews>
    <sheetView zoomScale="120" zoomScaleNormal="120" workbookViewId="0">
      <pane ySplit="2" topLeftCell="A3" activePane="bottomLeft" state="frozen"/>
      <selection pane="bottomLeft" activeCell="E15" sqref="E15"/>
    </sheetView>
  </sheetViews>
  <sheetFormatPr baseColWidth="10" defaultColWidth="11.42578125" defaultRowHeight="11.25" x14ac:dyDescent="0.25"/>
  <cols>
    <col min="1" max="1" width="1.28515625" style="15" customWidth="1"/>
    <col min="2" max="2" width="15.5703125" style="15" customWidth="1"/>
    <col min="3" max="3" width="18.5703125" style="15" customWidth="1"/>
    <col min="4" max="4" width="93.5703125" style="16" customWidth="1"/>
    <col min="5" max="5" width="28.5703125" style="17" customWidth="1"/>
    <col min="6" max="7" width="11.42578125" style="18"/>
    <col min="8" max="16384" width="11.42578125" style="15"/>
  </cols>
  <sheetData>
    <row r="1" spans="2:5" ht="6" customHeight="1" thickBot="1" x14ac:dyDescent="0.3"/>
    <row r="2" spans="2:5" ht="25.15" customHeight="1" thickBot="1" x14ac:dyDescent="0.3">
      <c r="B2" s="19" t="s">
        <v>115</v>
      </c>
      <c r="C2" s="20" t="s">
        <v>116</v>
      </c>
      <c r="D2" s="20" t="s">
        <v>108</v>
      </c>
      <c r="E2" s="21" t="s">
        <v>117</v>
      </c>
    </row>
    <row r="3" spans="2:5" ht="20.100000000000001" customHeight="1" x14ac:dyDescent="0.25">
      <c r="B3" s="99" t="s">
        <v>118</v>
      </c>
      <c r="C3" s="101" t="s">
        <v>119</v>
      </c>
      <c r="D3" s="104" t="s">
        <v>120</v>
      </c>
      <c r="E3" s="75" t="s">
        <v>121</v>
      </c>
    </row>
    <row r="4" spans="2:5" ht="20.100000000000001" customHeight="1" x14ac:dyDescent="0.25">
      <c r="B4" s="100"/>
      <c r="C4" s="102"/>
      <c r="D4" s="105"/>
      <c r="E4" s="76" t="s">
        <v>122</v>
      </c>
    </row>
    <row r="5" spans="2:5" ht="20.100000000000001" customHeight="1" x14ac:dyDescent="0.25">
      <c r="B5" s="100"/>
      <c r="C5" s="102"/>
      <c r="D5" s="105"/>
      <c r="E5" s="76" t="s">
        <v>123</v>
      </c>
    </row>
    <row r="6" spans="2:5" ht="20.100000000000001" customHeight="1" thickBot="1" x14ac:dyDescent="0.3">
      <c r="B6" s="100"/>
      <c r="C6" s="103"/>
      <c r="D6" s="106"/>
      <c r="E6" s="77" t="s">
        <v>124</v>
      </c>
    </row>
    <row r="7" spans="2:5" ht="20.100000000000001" customHeight="1" x14ac:dyDescent="0.25">
      <c r="B7" s="100"/>
      <c r="C7" s="101" t="s">
        <v>125</v>
      </c>
      <c r="D7" s="104" t="s">
        <v>126</v>
      </c>
      <c r="E7" s="75" t="s">
        <v>121</v>
      </c>
    </row>
    <row r="8" spans="2:5" ht="20.100000000000001" customHeight="1" x14ac:dyDescent="0.25">
      <c r="B8" s="100"/>
      <c r="C8" s="102"/>
      <c r="D8" s="105"/>
      <c r="E8" s="76" t="s">
        <v>122</v>
      </c>
    </row>
    <row r="9" spans="2:5" ht="20.100000000000001" customHeight="1" x14ac:dyDescent="0.25">
      <c r="B9" s="100"/>
      <c r="C9" s="102"/>
      <c r="D9" s="105"/>
      <c r="E9" s="76" t="s">
        <v>123</v>
      </c>
    </row>
    <row r="10" spans="2:5" ht="20.100000000000001" customHeight="1" x14ac:dyDescent="0.25">
      <c r="B10" s="100"/>
      <c r="C10" s="102"/>
      <c r="D10" s="105"/>
      <c r="E10" s="79" t="s">
        <v>124</v>
      </c>
    </row>
    <row r="11" spans="2:5" ht="20.100000000000001" customHeight="1" x14ac:dyDescent="0.25">
      <c r="B11" s="107" t="s">
        <v>91</v>
      </c>
      <c r="C11" s="107" t="s">
        <v>127</v>
      </c>
      <c r="D11" s="108" t="s">
        <v>128</v>
      </c>
      <c r="E11" s="80" t="s">
        <v>129</v>
      </c>
    </row>
    <row r="12" spans="2:5" ht="20.100000000000001" customHeight="1" x14ac:dyDescent="0.25">
      <c r="B12" s="107"/>
      <c r="C12" s="107"/>
      <c r="D12" s="108"/>
      <c r="E12" s="80" t="s">
        <v>130</v>
      </c>
    </row>
    <row r="13" spans="2:5" ht="20.100000000000001" customHeight="1" x14ac:dyDescent="0.25">
      <c r="B13" s="107"/>
      <c r="C13" s="107"/>
      <c r="D13" s="108"/>
      <c r="E13" s="80" t="s">
        <v>131</v>
      </c>
    </row>
    <row r="14" spans="2:5" ht="20.100000000000001" customHeight="1" x14ac:dyDescent="0.25">
      <c r="B14" s="107"/>
      <c r="C14" s="107"/>
      <c r="D14" s="108"/>
      <c r="E14" s="80" t="s">
        <v>132</v>
      </c>
    </row>
    <row r="15" spans="2:5" ht="20.100000000000001" customHeight="1" x14ac:dyDescent="0.25">
      <c r="B15" s="107"/>
      <c r="C15" s="107"/>
      <c r="D15" s="108"/>
      <c r="E15" s="80" t="s">
        <v>133</v>
      </c>
    </row>
    <row r="16" spans="2:5" ht="20.100000000000001" customHeight="1" x14ac:dyDescent="0.25">
      <c r="B16" s="107"/>
      <c r="C16" s="107" t="s">
        <v>92</v>
      </c>
      <c r="D16" s="108" t="s">
        <v>134</v>
      </c>
      <c r="E16" s="80" t="s">
        <v>135</v>
      </c>
    </row>
    <row r="17" spans="2:5" ht="20.100000000000001" customHeight="1" x14ac:dyDescent="0.25">
      <c r="B17" s="107"/>
      <c r="C17" s="107"/>
      <c r="D17" s="108"/>
      <c r="E17" s="80" t="s">
        <v>136</v>
      </c>
    </row>
    <row r="18" spans="2:5" ht="20.100000000000001" customHeight="1" x14ac:dyDescent="0.25">
      <c r="B18" s="107"/>
      <c r="C18" s="107"/>
      <c r="D18" s="108"/>
      <c r="E18" s="80" t="s">
        <v>137</v>
      </c>
    </row>
    <row r="19" spans="2:5" ht="20.100000000000001" customHeight="1" x14ac:dyDescent="0.25">
      <c r="B19" s="107"/>
      <c r="C19" s="107"/>
      <c r="D19" s="108"/>
      <c r="E19" s="80" t="s">
        <v>107</v>
      </c>
    </row>
    <row r="20" spans="2:5" ht="20.100000000000001" customHeight="1" x14ac:dyDescent="0.25">
      <c r="B20" s="107"/>
      <c r="C20" s="107"/>
      <c r="D20" s="108"/>
      <c r="E20" s="80" t="s">
        <v>102</v>
      </c>
    </row>
    <row r="21" spans="2:5" ht="20.100000000000001" customHeight="1" x14ac:dyDescent="0.25">
      <c r="B21" s="107"/>
      <c r="C21" s="107"/>
      <c r="D21" s="108"/>
      <c r="E21" s="80" t="s">
        <v>138</v>
      </c>
    </row>
    <row r="22" spans="2:5" ht="20.100000000000001" customHeight="1" x14ac:dyDescent="0.25">
      <c r="B22" s="107"/>
      <c r="C22" s="107"/>
      <c r="D22" s="108"/>
      <c r="E22" s="80" t="s">
        <v>139</v>
      </c>
    </row>
    <row r="23" spans="2:5" ht="20.100000000000001" customHeight="1" x14ac:dyDescent="0.25">
      <c r="B23" s="107"/>
      <c r="C23" s="107"/>
      <c r="D23" s="108"/>
      <c r="E23" s="80" t="s">
        <v>140</v>
      </c>
    </row>
    <row r="24" spans="2:5" ht="20.100000000000001" customHeight="1" x14ac:dyDescent="0.25">
      <c r="B24" s="107"/>
      <c r="C24" s="107"/>
      <c r="D24" s="108"/>
      <c r="E24" s="80" t="s">
        <v>141</v>
      </c>
    </row>
    <row r="54" spans="3:4" x14ac:dyDescent="0.25">
      <c r="C54" s="22"/>
      <c r="D54" s="23"/>
    </row>
    <row r="55" spans="3:4" x14ac:dyDescent="0.25">
      <c r="C55" s="22"/>
      <c r="D55" s="23"/>
    </row>
    <row r="56" spans="3:4" x14ac:dyDescent="0.25">
      <c r="C56" s="22"/>
      <c r="D56" s="23"/>
    </row>
    <row r="57" spans="3:4" x14ac:dyDescent="0.25">
      <c r="C57" s="22"/>
      <c r="D57" s="23"/>
    </row>
    <row r="58" spans="3:4" x14ac:dyDescent="0.25">
      <c r="C58" s="22"/>
      <c r="D58" s="23"/>
    </row>
    <row r="59" spans="3:4" x14ac:dyDescent="0.25">
      <c r="C59" s="22"/>
      <c r="D59" s="23"/>
    </row>
    <row r="60" spans="3:4" x14ac:dyDescent="0.25">
      <c r="C60" s="22"/>
      <c r="D60" s="23"/>
    </row>
    <row r="61" spans="3:4" x14ac:dyDescent="0.25">
      <c r="C61" s="22"/>
      <c r="D61" s="23"/>
    </row>
    <row r="62" spans="3:4" x14ac:dyDescent="0.25">
      <c r="C62" s="22"/>
      <c r="D62" s="23"/>
    </row>
    <row r="63" spans="3:4" x14ac:dyDescent="0.25">
      <c r="C63" s="22"/>
      <c r="D63" s="23"/>
    </row>
    <row r="64" spans="3:4" x14ac:dyDescent="0.25">
      <c r="C64" s="22"/>
      <c r="D64" s="23"/>
    </row>
    <row r="65" spans="3:4" x14ac:dyDescent="0.25">
      <c r="C65" s="22"/>
      <c r="D65" s="23"/>
    </row>
    <row r="66" spans="3:4" x14ac:dyDescent="0.25">
      <c r="C66" s="22"/>
      <c r="D66" s="23"/>
    </row>
    <row r="67" spans="3:4" x14ac:dyDescent="0.25">
      <c r="C67" s="22"/>
      <c r="D67" s="23"/>
    </row>
    <row r="68" spans="3:4" x14ac:dyDescent="0.25">
      <c r="C68" s="22"/>
      <c r="D68" s="23"/>
    </row>
  </sheetData>
  <mergeCells count="10">
    <mergeCell ref="B11:B24"/>
    <mergeCell ref="C16:C24"/>
    <mergeCell ref="D16:D24"/>
    <mergeCell ref="C11:C15"/>
    <mergeCell ref="D11:D15"/>
    <mergeCell ref="B3:B10"/>
    <mergeCell ref="C3:C6"/>
    <mergeCell ref="D3:D6"/>
    <mergeCell ref="C7:C10"/>
    <mergeCell ref="D7:D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82E2-CAE2-4EEF-BFC8-708E09BDD7C5}">
  <dimension ref="A1:M1124"/>
  <sheetViews>
    <sheetView workbookViewId="0">
      <selection activeCell="C19" sqref="C19:C37"/>
    </sheetView>
  </sheetViews>
  <sheetFormatPr baseColWidth="10" defaultColWidth="10.7109375" defaultRowHeight="12" x14ac:dyDescent="0.25"/>
  <cols>
    <col min="1" max="1" width="14" style="6" customWidth="1"/>
    <col min="2" max="2" width="10.7109375" style="70"/>
    <col min="3" max="3" width="68.28515625" style="6" bestFit="1" customWidth="1"/>
    <col min="4" max="4" width="10.7109375" style="6"/>
    <col min="5" max="5" width="17.5703125" style="6" customWidth="1"/>
    <col min="6" max="9" width="10.7109375" style="6"/>
    <col min="10" max="10" width="15.5703125" style="6" customWidth="1"/>
    <col min="11" max="12" width="21.5703125" style="6" customWidth="1"/>
    <col min="13" max="13" width="10.7109375" style="6" customWidth="1"/>
    <col min="14" max="16384" width="10.7109375" style="6"/>
  </cols>
  <sheetData>
    <row r="1" spans="1:13" ht="12.75" thickBot="1" x14ac:dyDescent="0.3"/>
    <row r="2" spans="1:13" ht="23.25" thickBot="1" x14ac:dyDescent="0.3">
      <c r="A2" s="66" t="s">
        <v>115</v>
      </c>
      <c r="B2" s="67" t="s">
        <v>116</v>
      </c>
      <c r="C2" s="68" t="s">
        <v>142</v>
      </c>
      <c r="E2" s="69" t="s">
        <v>143</v>
      </c>
      <c r="G2" s="65" t="s">
        <v>144</v>
      </c>
      <c r="H2" s="65" t="s">
        <v>145</v>
      </c>
      <c r="J2" s="74" t="s">
        <v>10</v>
      </c>
      <c r="K2" s="71" t="s">
        <v>118</v>
      </c>
      <c r="L2" s="71" t="s">
        <v>91</v>
      </c>
      <c r="M2" s="6" t="s">
        <v>146</v>
      </c>
    </row>
    <row r="3" spans="1:13" ht="12.75" x14ac:dyDescent="0.25">
      <c r="A3" s="109" t="s">
        <v>118</v>
      </c>
      <c r="B3" s="112" t="s">
        <v>147</v>
      </c>
      <c r="C3" s="8" t="s">
        <v>121</v>
      </c>
      <c r="E3" s="5" t="s">
        <v>148</v>
      </c>
      <c r="G3" s="72" t="s">
        <v>148</v>
      </c>
      <c r="H3" s="72" t="s">
        <v>149</v>
      </c>
      <c r="J3" s="74" t="s">
        <v>150</v>
      </c>
      <c r="K3" s="5" t="s">
        <v>119</v>
      </c>
      <c r="L3" s="5" t="s">
        <v>127</v>
      </c>
      <c r="M3" s="6" t="s">
        <v>146</v>
      </c>
    </row>
    <row r="4" spans="1:13" ht="12.75" x14ac:dyDescent="0.25">
      <c r="A4" s="110"/>
      <c r="B4" s="113"/>
      <c r="C4" s="9" t="s">
        <v>122</v>
      </c>
      <c r="E4" s="5" t="s">
        <v>100</v>
      </c>
      <c r="G4" s="72" t="s">
        <v>148</v>
      </c>
      <c r="H4" s="72" t="s">
        <v>151</v>
      </c>
      <c r="J4" s="74" t="s">
        <v>152</v>
      </c>
      <c r="K4" s="5" t="s">
        <v>125</v>
      </c>
      <c r="L4" s="5" t="s">
        <v>92</v>
      </c>
      <c r="M4" s="6" t="s">
        <v>146</v>
      </c>
    </row>
    <row r="5" spans="1:13" ht="12.75" x14ac:dyDescent="0.25">
      <c r="A5" s="110"/>
      <c r="B5" s="113"/>
      <c r="C5" s="9" t="s">
        <v>123</v>
      </c>
      <c r="E5" s="5" t="s">
        <v>153</v>
      </c>
      <c r="G5" s="72" t="s">
        <v>148</v>
      </c>
      <c r="H5" s="72" t="s">
        <v>154</v>
      </c>
      <c r="J5" s="74" t="s">
        <v>155</v>
      </c>
      <c r="K5" s="5"/>
      <c r="L5" s="5"/>
    </row>
    <row r="6" spans="1:13" ht="11.65" customHeight="1" thickBot="1" x14ac:dyDescent="0.3">
      <c r="A6" s="110"/>
      <c r="B6" s="114"/>
      <c r="C6" s="7" t="s">
        <v>124</v>
      </c>
      <c r="E6" s="5" t="s">
        <v>156</v>
      </c>
      <c r="G6" s="72" t="s">
        <v>148</v>
      </c>
      <c r="H6" s="72" t="s">
        <v>157</v>
      </c>
    </row>
    <row r="7" spans="1:13" ht="12.75" x14ac:dyDescent="0.25">
      <c r="A7" s="110"/>
      <c r="B7" s="112" t="s">
        <v>125</v>
      </c>
      <c r="C7" s="8" t="s">
        <v>121</v>
      </c>
      <c r="E7" s="5" t="s">
        <v>158</v>
      </c>
      <c r="G7" s="72" t="s">
        <v>148</v>
      </c>
      <c r="H7" s="72" t="s">
        <v>159</v>
      </c>
    </row>
    <row r="8" spans="1:13" ht="12.75" x14ac:dyDescent="0.25">
      <c r="A8" s="110"/>
      <c r="B8" s="113"/>
      <c r="C8" s="9" t="s">
        <v>122</v>
      </c>
      <c r="E8" s="5" t="s">
        <v>160</v>
      </c>
      <c r="G8" s="72" t="s">
        <v>148</v>
      </c>
      <c r="H8" s="72" t="s">
        <v>161</v>
      </c>
    </row>
    <row r="9" spans="1:13" ht="12.75" x14ac:dyDescent="0.25">
      <c r="A9" s="110"/>
      <c r="B9" s="113"/>
      <c r="C9" s="9" t="s">
        <v>123</v>
      </c>
      <c r="E9" s="5" t="s">
        <v>162</v>
      </c>
      <c r="G9" s="72" t="s">
        <v>148</v>
      </c>
      <c r="H9" s="72" t="s">
        <v>163</v>
      </c>
    </row>
    <row r="10" spans="1:13" ht="13.15" customHeight="1" thickBot="1" x14ac:dyDescent="0.3">
      <c r="A10" s="111"/>
      <c r="B10" s="114"/>
      <c r="C10" s="7" t="s">
        <v>124</v>
      </c>
      <c r="E10" s="5" t="s">
        <v>164</v>
      </c>
      <c r="G10" s="72" t="s">
        <v>148</v>
      </c>
      <c r="H10" s="72" t="s">
        <v>165</v>
      </c>
    </row>
    <row r="11" spans="1:13" ht="12.75" x14ac:dyDescent="0.25">
      <c r="A11" s="109" t="s">
        <v>166</v>
      </c>
      <c r="B11" s="112" t="s">
        <v>167</v>
      </c>
      <c r="C11" s="8" t="s">
        <v>168</v>
      </c>
      <c r="E11" s="5" t="s">
        <v>169</v>
      </c>
      <c r="G11" s="72" t="s">
        <v>148</v>
      </c>
      <c r="H11" s="72" t="s">
        <v>170</v>
      </c>
    </row>
    <row r="12" spans="1:13" ht="12.75" x14ac:dyDescent="0.25">
      <c r="A12" s="110"/>
      <c r="B12" s="113"/>
      <c r="C12" s="10" t="s">
        <v>171</v>
      </c>
      <c r="E12" s="5" t="s">
        <v>172</v>
      </c>
      <c r="G12" s="72" t="s">
        <v>148</v>
      </c>
      <c r="H12" s="72" t="s">
        <v>173</v>
      </c>
    </row>
    <row r="13" spans="1:13" ht="13.5" thickBot="1" x14ac:dyDescent="0.3">
      <c r="A13" s="110"/>
      <c r="B13" s="113"/>
      <c r="C13" s="10" t="s">
        <v>174</v>
      </c>
      <c r="E13" s="5" t="s">
        <v>175</v>
      </c>
      <c r="G13" s="72" t="s">
        <v>148</v>
      </c>
      <c r="H13" s="72" t="s">
        <v>176</v>
      </c>
    </row>
    <row r="14" spans="1:13" ht="12.75" x14ac:dyDescent="0.25">
      <c r="A14" s="110"/>
      <c r="B14" s="112" t="s">
        <v>177</v>
      </c>
      <c r="C14" s="8" t="s">
        <v>178</v>
      </c>
      <c r="E14" s="5" t="s">
        <v>179</v>
      </c>
      <c r="G14" s="72" t="s">
        <v>100</v>
      </c>
      <c r="H14" s="72" t="s">
        <v>180</v>
      </c>
    </row>
    <row r="15" spans="1:13" ht="12.75" x14ac:dyDescent="0.25">
      <c r="A15" s="110"/>
      <c r="B15" s="113"/>
      <c r="C15" s="10" t="s">
        <v>181</v>
      </c>
      <c r="E15" s="5" t="s">
        <v>182</v>
      </c>
      <c r="G15" s="72" t="s">
        <v>100</v>
      </c>
      <c r="H15" s="72" t="s">
        <v>183</v>
      </c>
    </row>
    <row r="16" spans="1:13" ht="12.75" x14ac:dyDescent="0.25">
      <c r="A16" s="110"/>
      <c r="B16" s="113"/>
      <c r="C16" s="10" t="s">
        <v>184</v>
      </c>
      <c r="E16" s="5" t="s">
        <v>185</v>
      </c>
      <c r="G16" s="72" t="s">
        <v>100</v>
      </c>
      <c r="H16" s="72" t="s">
        <v>186</v>
      </c>
    </row>
    <row r="17" spans="1:8" ht="12.75" x14ac:dyDescent="0.25">
      <c r="A17" s="110"/>
      <c r="B17" s="113"/>
      <c r="C17" s="10" t="s">
        <v>187</v>
      </c>
      <c r="E17" s="5" t="s">
        <v>188</v>
      </c>
      <c r="G17" s="72" t="s">
        <v>100</v>
      </c>
      <c r="H17" s="72" t="s">
        <v>189</v>
      </c>
    </row>
    <row r="18" spans="1:8" ht="13.15" customHeight="1" thickBot="1" x14ac:dyDescent="0.3">
      <c r="A18" s="111"/>
      <c r="B18" s="114"/>
      <c r="C18" s="11" t="s">
        <v>190</v>
      </c>
      <c r="E18" s="5" t="s">
        <v>191</v>
      </c>
      <c r="G18" s="72" t="s">
        <v>100</v>
      </c>
      <c r="H18" s="72" t="s">
        <v>192</v>
      </c>
    </row>
    <row r="19" spans="1:8" ht="12.75" x14ac:dyDescent="0.25">
      <c r="A19" s="109" t="s">
        <v>91</v>
      </c>
      <c r="B19" s="112" t="s">
        <v>127</v>
      </c>
      <c r="C19" s="8" t="s">
        <v>129</v>
      </c>
      <c r="E19" s="5" t="s">
        <v>193</v>
      </c>
      <c r="G19" s="72" t="s">
        <v>100</v>
      </c>
      <c r="H19" s="72" t="s">
        <v>194</v>
      </c>
    </row>
    <row r="20" spans="1:8" ht="12.75" x14ac:dyDescent="0.25">
      <c r="A20" s="110"/>
      <c r="B20" s="113"/>
      <c r="C20" s="10" t="s">
        <v>130</v>
      </c>
      <c r="E20" s="5" t="s">
        <v>195</v>
      </c>
      <c r="G20" s="72" t="s">
        <v>100</v>
      </c>
      <c r="H20" s="72" t="s">
        <v>196</v>
      </c>
    </row>
    <row r="21" spans="1:8" ht="12.75" x14ac:dyDescent="0.25">
      <c r="A21" s="110"/>
      <c r="B21" s="113"/>
      <c r="C21" s="10" t="s">
        <v>131</v>
      </c>
      <c r="E21" s="5" t="s">
        <v>197</v>
      </c>
      <c r="G21" s="72" t="s">
        <v>100</v>
      </c>
      <c r="H21" s="72" t="s">
        <v>198</v>
      </c>
    </row>
    <row r="22" spans="1:8" ht="12.75" x14ac:dyDescent="0.25">
      <c r="A22" s="110"/>
      <c r="B22" s="113"/>
      <c r="C22" s="10" t="s">
        <v>132</v>
      </c>
      <c r="E22" s="5" t="s">
        <v>199</v>
      </c>
      <c r="G22" s="72" t="s">
        <v>100</v>
      </c>
      <c r="H22" s="72" t="s">
        <v>200</v>
      </c>
    </row>
    <row r="23" spans="1:8" ht="13.5" thickBot="1" x14ac:dyDescent="0.3">
      <c r="A23" s="110"/>
      <c r="B23" s="114"/>
      <c r="C23" s="11" t="s">
        <v>133</v>
      </c>
      <c r="E23" s="5" t="s">
        <v>201</v>
      </c>
      <c r="G23" s="72" t="s">
        <v>100</v>
      </c>
      <c r="H23" s="72" t="s">
        <v>202</v>
      </c>
    </row>
    <row r="24" spans="1:8" ht="12.75" x14ac:dyDescent="0.25">
      <c r="A24" s="110"/>
      <c r="B24" s="112" t="s">
        <v>203</v>
      </c>
      <c r="C24" s="8" t="s">
        <v>204</v>
      </c>
      <c r="E24" s="5" t="s">
        <v>205</v>
      </c>
      <c r="G24" s="72" t="s">
        <v>100</v>
      </c>
      <c r="H24" s="72" t="s">
        <v>206</v>
      </c>
    </row>
    <row r="25" spans="1:8" ht="12.75" x14ac:dyDescent="0.25">
      <c r="A25" s="110"/>
      <c r="B25" s="113"/>
      <c r="C25" s="9" t="s">
        <v>207</v>
      </c>
      <c r="E25" s="5" t="s">
        <v>208</v>
      </c>
      <c r="G25" s="72" t="s">
        <v>100</v>
      </c>
      <c r="H25" s="72" t="s">
        <v>209</v>
      </c>
    </row>
    <row r="26" spans="1:8" ht="13.15" customHeight="1" x14ac:dyDescent="0.25">
      <c r="A26" s="110"/>
      <c r="B26" s="113"/>
      <c r="C26" s="9" t="s">
        <v>210</v>
      </c>
      <c r="E26" s="5" t="s">
        <v>211</v>
      </c>
      <c r="G26" s="72" t="s">
        <v>100</v>
      </c>
      <c r="H26" s="72" t="s">
        <v>212</v>
      </c>
    </row>
    <row r="27" spans="1:8" ht="12.75" x14ac:dyDescent="0.25">
      <c r="A27" s="110"/>
      <c r="B27" s="113"/>
      <c r="C27" s="12" t="s">
        <v>213</v>
      </c>
      <c r="E27" s="5" t="s">
        <v>214</v>
      </c>
      <c r="G27" s="72" t="s">
        <v>100</v>
      </c>
      <c r="H27" s="72" t="s">
        <v>215</v>
      </c>
    </row>
    <row r="28" spans="1:8" ht="13.5" thickBot="1" x14ac:dyDescent="0.3">
      <c r="A28" s="110"/>
      <c r="B28" s="114"/>
      <c r="C28" s="7" t="s">
        <v>216</v>
      </c>
      <c r="E28" s="5" t="s">
        <v>217</v>
      </c>
      <c r="G28" s="72" t="s">
        <v>100</v>
      </c>
      <c r="H28" s="72" t="s">
        <v>218</v>
      </c>
    </row>
    <row r="29" spans="1:8" ht="12.75" x14ac:dyDescent="0.25">
      <c r="A29" s="110"/>
      <c r="B29" s="112" t="s">
        <v>92</v>
      </c>
      <c r="C29" s="8" t="s">
        <v>135</v>
      </c>
      <c r="E29" s="5" t="s">
        <v>219</v>
      </c>
      <c r="G29" s="72" t="s">
        <v>100</v>
      </c>
      <c r="H29" s="72" t="s">
        <v>220</v>
      </c>
    </row>
    <row r="30" spans="1:8" ht="12.75" x14ac:dyDescent="0.25">
      <c r="A30" s="110"/>
      <c r="B30" s="113"/>
      <c r="C30" s="9" t="s">
        <v>136</v>
      </c>
      <c r="E30" s="5" t="s">
        <v>221</v>
      </c>
      <c r="G30" s="72" t="s">
        <v>100</v>
      </c>
      <c r="H30" s="72" t="s">
        <v>222</v>
      </c>
    </row>
    <row r="31" spans="1:8" ht="12.75" x14ac:dyDescent="0.25">
      <c r="A31" s="110"/>
      <c r="B31" s="113"/>
      <c r="C31" s="9" t="s">
        <v>137</v>
      </c>
      <c r="E31" s="5" t="s">
        <v>223</v>
      </c>
      <c r="G31" s="72" t="s">
        <v>100</v>
      </c>
      <c r="H31" s="72" t="s">
        <v>224</v>
      </c>
    </row>
    <row r="32" spans="1:8" ht="12.75" x14ac:dyDescent="0.25">
      <c r="A32" s="110"/>
      <c r="B32" s="113"/>
      <c r="C32" s="12" t="s">
        <v>107</v>
      </c>
      <c r="E32" s="5" t="s">
        <v>225</v>
      </c>
      <c r="G32" s="72" t="s">
        <v>100</v>
      </c>
      <c r="H32" s="72" t="s">
        <v>226</v>
      </c>
    </row>
    <row r="33" spans="1:8" ht="12.75" x14ac:dyDescent="0.25">
      <c r="A33" s="110"/>
      <c r="B33" s="113"/>
      <c r="C33" s="12" t="s">
        <v>102</v>
      </c>
      <c r="E33" s="5" t="s">
        <v>227</v>
      </c>
      <c r="G33" s="72" t="s">
        <v>100</v>
      </c>
      <c r="H33" s="72" t="s">
        <v>228</v>
      </c>
    </row>
    <row r="34" spans="1:8" ht="12.75" x14ac:dyDescent="0.25">
      <c r="A34" s="110"/>
      <c r="B34" s="113"/>
      <c r="C34" s="12" t="s">
        <v>138</v>
      </c>
      <c r="E34" s="5" t="s">
        <v>229</v>
      </c>
      <c r="G34" s="72" t="s">
        <v>100</v>
      </c>
      <c r="H34" s="72" t="s">
        <v>230</v>
      </c>
    </row>
    <row r="35" spans="1:8" ht="13.15" customHeight="1" x14ac:dyDescent="0.25">
      <c r="A35" s="110"/>
      <c r="B35" s="113"/>
      <c r="C35" s="12" t="s">
        <v>139</v>
      </c>
      <c r="E35" s="5" t="s">
        <v>231</v>
      </c>
      <c r="G35" s="72" t="s">
        <v>100</v>
      </c>
      <c r="H35" s="72" t="s">
        <v>232</v>
      </c>
    </row>
    <row r="36" spans="1:8" ht="12.75" x14ac:dyDescent="0.25">
      <c r="A36" s="110"/>
      <c r="B36" s="113"/>
      <c r="C36" s="12" t="s">
        <v>140</v>
      </c>
      <c r="G36" s="72" t="s">
        <v>100</v>
      </c>
      <c r="H36" s="72" t="s">
        <v>233</v>
      </c>
    </row>
    <row r="37" spans="1:8" ht="13.5" thickBot="1" x14ac:dyDescent="0.3">
      <c r="A37" s="110"/>
      <c r="B37" s="113"/>
      <c r="C37" s="12" t="s">
        <v>141</v>
      </c>
      <c r="G37" s="72" t="s">
        <v>100</v>
      </c>
      <c r="H37" s="72" t="s">
        <v>169</v>
      </c>
    </row>
    <row r="38" spans="1:8" ht="12.75" x14ac:dyDescent="0.25">
      <c r="A38" s="122" t="s">
        <v>234</v>
      </c>
      <c r="B38" s="125" t="s">
        <v>235</v>
      </c>
      <c r="C38" s="8" t="s">
        <v>236</v>
      </c>
      <c r="G38" s="72" t="s">
        <v>100</v>
      </c>
      <c r="H38" s="72" t="s">
        <v>237</v>
      </c>
    </row>
    <row r="39" spans="1:8" ht="12.75" x14ac:dyDescent="0.25">
      <c r="A39" s="123"/>
      <c r="B39" s="126"/>
      <c r="C39" s="9" t="s">
        <v>238</v>
      </c>
      <c r="G39" s="72" t="s">
        <v>100</v>
      </c>
      <c r="H39" s="72" t="s">
        <v>239</v>
      </c>
    </row>
    <row r="40" spans="1:8" ht="12.75" x14ac:dyDescent="0.25">
      <c r="A40" s="123"/>
      <c r="B40" s="126"/>
      <c r="C40" s="9" t="s">
        <v>240</v>
      </c>
      <c r="G40" s="72" t="s">
        <v>100</v>
      </c>
      <c r="H40" s="72" t="s">
        <v>241</v>
      </c>
    </row>
    <row r="41" spans="1:8" ht="13.5" thickBot="1" x14ac:dyDescent="0.3">
      <c r="A41" s="123"/>
      <c r="B41" s="127"/>
      <c r="C41" s="7" t="s">
        <v>242</v>
      </c>
      <c r="G41" s="72" t="s">
        <v>100</v>
      </c>
      <c r="H41" s="72" t="s">
        <v>243</v>
      </c>
    </row>
    <row r="42" spans="1:8" ht="12.75" x14ac:dyDescent="0.25">
      <c r="A42" s="123"/>
      <c r="B42" s="125" t="s">
        <v>244</v>
      </c>
      <c r="C42" s="8" t="s">
        <v>245</v>
      </c>
      <c r="G42" s="72" t="s">
        <v>100</v>
      </c>
      <c r="H42" s="72" t="s">
        <v>246</v>
      </c>
    </row>
    <row r="43" spans="1:8" ht="12.75" x14ac:dyDescent="0.25">
      <c r="A43" s="123"/>
      <c r="B43" s="126"/>
      <c r="C43" s="9" t="s">
        <v>247</v>
      </c>
      <c r="G43" s="72" t="s">
        <v>100</v>
      </c>
      <c r="H43" s="72" t="s">
        <v>248</v>
      </c>
    </row>
    <row r="44" spans="1:8" ht="12.75" x14ac:dyDescent="0.25">
      <c r="A44" s="123"/>
      <c r="B44" s="126"/>
      <c r="C44" s="9" t="s">
        <v>249</v>
      </c>
      <c r="G44" s="72" t="s">
        <v>100</v>
      </c>
      <c r="H44" s="72" t="s">
        <v>250</v>
      </c>
    </row>
    <row r="45" spans="1:8" ht="12.75" x14ac:dyDescent="0.25">
      <c r="A45" s="123"/>
      <c r="B45" s="126"/>
      <c r="C45" s="9" t="s">
        <v>251</v>
      </c>
      <c r="G45" s="72" t="s">
        <v>100</v>
      </c>
      <c r="H45" s="72" t="s">
        <v>252</v>
      </c>
    </row>
    <row r="46" spans="1:8" ht="13.15" customHeight="1" x14ac:dyDescent="0.25">
      <c r="A46" s="123"/>
      <c r="B46" s="126"/>
      <c r="C46" s="12" t="s">
        <v>253</v>
      </c>
      <c r="G46" s="72" t="s">
        <v>100</v>
      </c>
      <c r="H46" s="72" t="s">
        <v>254</v>
      </c>
    </row>
    <row r="47" spans="1:8" ht="12.75" x14ac:dyDescent="0.25">
      <c r="A47" s="123"/>
      <c r="B47" s="126"/>
      <c r="C47" s="12" t="s">
        <v>255</v>
      </c>
      <c r="G47" s="72" t="s">
        <v>100</v>
      </c>
      <c r="H47" s="72" t="s">
        <v>256</v>
      </c>
    </row>
    <row r="48" spans="1:8" ht="13.5" thickBot="1" x14ac:dyDescent="0.3">
      <c r="A48" s="123"/>
      <c r="B48" s="127"/>
      <c r="C48" s="7" t="s">
        <v>240</v>
      </c>
      <c r="G48" s="72" t="s">
        <v>100</v>
      </c>
      <c r="H48" s="72" t="s">
        <v>257</v>
      </c>
    </row>
    <row r="49" spans="1:8" ht="12.75" x14ac:dyDescent="0.25">
      <c r="A49" s="123"/>
      <c r="B49" s="125" t="s">
        <v>258</v>
      </c>
      <c r="C49" s="8" t="s">
        <v>259</v>
      </c>
      <c r="G49" s="72" t="s">
        <v>100</v>
      </c>
      <c r="H49" s="72" t="s">
        <v>260</v>
      </c>
    </row>
    <row r="50" spans="1:8" ht="12.75" x14ac:dyDescent="0.25">
      <c r="A50" s="123"/>
      <c r="B50" s="126"/>
      <c r="C50" s="9" t="s">
        <v>261</v>
      </c>
      <c r="G50" s="72" t="s">
        <v>100</v>
      </c>
      <c r="H50" s="72" t="s">
        <v>262</v>
      </c>
    </row>
    <row r="51" spans="1:8" ht="12.75" x14ac:dyDescent="0.25">
      <c r="A51" s="123"/>
      <c r="B51" s="126"/>
      <c r="C51" s="9" t="s">
        <v>263</v>
      </c>
      <c r="G51" s="72" t="s">
        <v>100</v>
      </c>
      <c r="H51" s="72" t="s">
        <v>264</v>
      </c>
    </row>
    <row r="52" spans="1:8" ht="12.75" x14ac:dyDescent="0.25">
      <c r="A52" s="123"/>
      <c r="B52" s="126"/>
      <c r="C52" s="9" t="s">
        <v>265</v>
      </c>
      <c r="G52" s="72" t="s">
        <v>100</v>
      </c>
      <c r="H52" s="72" t="s">
        <v>266</v>
      </c>
    </row>
    <row r="53" spans="1:8" ht="12.75" x14ac:dyDescent="0.25">
      <c r="A53" s="124"/>
      <c r="B53" s="126"/>
      <c r="C53" s="12" t="s">
        <v>253</v>
      </c>
      <c r="G53" s="72" t="s">
        <v>100</v>
      </c>
      <c r="H53" s="72" t="s">
        <v>267</v>
      </c>
    </row>
    <row r="54" spans="1:8" ht="12.75" x14ac:dyDescent="0.25">
      <c r="A54" s="124"/>
      <c r="B54" s="126"/>
      <c r="C54" s="12" t="s">
        <v>268</v>
      </c>
      <c r="G54" s="72" t="s">
        <v>100</v>
      </c>
      <c r="H54" s="72" t="s">
        <v>269</v>
      </c>
    </row>
    <row r="55" spans="1:8" ht="12.75" x14ac:dyDescent="0.25">
      <c r="A55" s="124"/>
      <c r="B55" s="126"/>
      <c r="C55" s="12" t="s">
        <v>270</v>
      </c>
      <c r="G55" s="72" t="s">
        <v>100</v>
      </c>
      <c r="H55" s="72" t="s">
        <v>271</v>
      </c>
    </row>
    <row r="56" spans="1:8" ht="13.5" thickBot="1" x14ac:dyDescent="0.3">
      <c r="A56" s="124"/>
      <c r="B56" s="126"/>
      <c r="C56" s="12" t="s">
        <v>272</v>
      </c>
      <c r="G56" s="72" t="s">
        <v>100</v>
      </c>
      <c r="H56" s="72" t="s">
        <v>273</v>
      </c>
    </row>
    <row r="57" spans="1:8" ht="13.15" customHeight="1" x14ac:dyDescent="0.25">
      <c r="A57" s="119" t="s">
        <v>274</v>
      </c>
      <c r="B57" s="115" t="s">
        <v>275</v>
      </c>
      <c r="C57" s="8" t="s">
        <v>122</v>
      </c>
      <c r="G57" s="72" t="s">
        <v>100</v>
      </c>
      <c r="H57" s="72" t="s">
        <v>276</v>
      </c>
    </row>
    <row r="58" spans="1:8" ht="12.75" x14ac:dyDescent="0.25">
      <c r="A58" s="120"/>
      <c r="B58" s="116"/>
      <c r="C58" s="9" t="s">
        <v>123</v>
      </c>
      <c r="G58" s="72" t="s">
        <v>100</v>
      </c>
      <c r="H58" s="72" t="s">
        <v>277</v>
      </c>
    </row>
    <row r="59" spans="1:8" ht="13.5" thickBot="1" x14ac:dyDescent="0.3">
      <c r="A59" s="120"/>
      <c r="B59" s="118"/>
      <c r="C59" s="12" t="s">
        <v>124</v>
      </c>
      <c r="G59" s="72" t="s">
        <v>100</v>
      </c>
      <c r="H59" s="72" t="s">
        <v>278</v>
      </c>
    </row>
    <row r="60" spans="1:8" ht="12.75" x14ac:dyDescent="0.25">
      <c r="A60" s="120"/>
      <c r="B60" s="115" t="s">
        <v>279</v>
      </c>
      <c r="C60" s="8" t="s">
        <v>129</v>
      </c>
      <c r="G60" s="72" t="s">
        <v>100</v>
      </c>
      <c r="H60" s="72" t="s">
        <v>280</v>
      </c>
    </row>
    <row r="61" spans="1:8" ht="13.15" customHeight="1" x14ac:dyDescent="0.25">
      <c r="A61" s="120"/>
      <c r="B61" s="116"/>
      <c r="C61" s="9" t="s">
        <v>130</v>
      </c>
      <c r="G61" s="72" t="s">
        <v>100</v>
      </c>
      <c r="H61" s="72" t="s">
        <v>281</v>
      </c>
    </row>
    <row r="62" spans="1:8" ht="12.75" x14ac:dyDescent="0.25">
      <c r="A62" s="120"/>
      <c r="B62" s="116"/>
      <c r="C62" s="9" t="s">
        <v>131</v>
      </c>
      <c r="G62" s="72" t="s">
        <v>100</v>
      </c>
      <c r="H62" s="72" t="s">
        <v>282</v>
      </c>
    </row>
    <row r="63" spans="1:8" ht="13.5" thickBot="1" x14ac:dyDescent="0.3">
      <c r="A63" s="121"/>
      <c r="B63" s="117"/>
      <c r="C63" s="7" t="s">
        <v>132</v>
      </c>
      <c r="G63" s="72" t="s">
        <v>100</v>
      </c>
      <c r="H63" s="72" t="s">
        <v>283</v>
      </c>
    </row>
    <row r="64" spans="1:8" ht="12.75" x14ac:dyDescent="0.25">
      <c r="B64" s="6"/>
      <c r="G64" s="72" t="s">
        <v>100</v>
      </c>
      <c r="H64" s="72" t="s">
        <v>284</v>
      </c>
    </row>
    <row r="65" spans="1:8" ht="12.75" x14ac:dyDescent="0.25">
      <c r="B65" s="6"/>
      <c r="G65" s="72" t="s">
        <v>100</v>
      </c>
      <c r="H65" s="72" t="s">
        <v>285</v>
      </c>
    </row>
    <row r="66" spans="1:8" ht="12.75" x14ac:dyDescent="0.25">
      <c r="A66" s="70"/>
      <c r="G66" s="72" t="s">
        <v>100</v>
      </c>
      <c r="H66" s="72" t="s">
        <v>286</v>
      </c>
    </row>
    <row r="67" spans="1:8" ht="13.15" customHeight="1" x14ac:dyDescent="0.25">
      <c r="G67" s="72" t="s">
        <v>100</v>
      </c>
      <c r="H67" s="72" t="s">
        <v>287</v>
      </c>
    </row>
    <row r="68" spans="1:8" ht="12.75" x14ac:dyDescent="0.25">
      <c r="G68" s="72" t="s">
        <v>100</v>
      </c>
      <c r="H68" s="72" t="s">
        <v>288</v>
      </c>
    </row>
    <row r="69" spans="1:8" ht="12.75" x14ac:dyDescent="0.25">
      <c r="G69" s="72" t="s">
        <v>100</v>
      </c>
      <c r="H69" s="72" t="s">
        <v>289</v>
      </c>
    </row>
    <row r="70" spans="1:8" ht="12.75" x14ac:dyDescent="0.25">
      <c r="G70" s="72" t="s">
        <v>100</v>
      </c>
      <c r="H70" s="72" t="s">
        <v>290</v>
      </c>
    </row>
    <row r="71" spans="1:8" ht="12.75" x14ac:dyDescent="0.25">
      <c r="G71" s="72" t="s">
        <v>100</v>
      </c>
      <c r="H71" s="72" t="s">
        <v>291</v>
      </c>
    </row>
    <row r="72" spans="1:8" ht="12.75" x14ac:dyDescent="0.25">
      <c r="G72" s="72" t="s">
        <v>100</v>
      </c>
      <c r="H72" s="72" t="s">
        <v>292</v>
      </c>
    </row>
    <row r="73" spans="1:8" ht="12.75" x14ac:dyDescent="0.25">
      <c r="G73" s="72" t="s">
        <v>100</v>
      </c>
      <c r="H73" s="72" t="s">
        <v>293</v>
      </c>
    </row>
    <row r="74" spans="1:8" ht="12.75" x14ac:dyDescent="0.25">
      <c r="G74" s="72" t="s">
        <v>100</v>
      </c>
      <c r="H74" s="72" t="s">
        <v>294</v>
      </c>
    </row>
    <row r="75" spans="1:8" ht="12.75" x14ac:dyDescent="0.25">
      <c r="G75" s="72" t="s">
        <v>100</v>
      </c>
      <c r="H75" s="72" t="s">
        <v>295</v>
      </c>
    </row>
    <row r="76" spans="1:8" ht="12.75" x14ac:dyDescent="0.25">
      <c r="G76" s="72" t="s">
        <v>100</v>
      </c>
      <c r="H76" s="72" t="s">
        <v>296</v>
      </c>
    </row>
    <row r="77" spans="1:8" ht="12.75" x14ac:dyDescent="0.25">
      <c r="G77" s="72" t="s">
        <v>100</v>
      </c>
      <c r="H77" s="72" t="s">
        <v>297</v>
      </c>
    </row>
    <row r="78" spans="1:8" ht="12.75" x14ac:dyDescent="0.25">
      <c r="G78" s="72" t="s">
        <v>100</v>
      </c>
      <c r="H78" s="72" t="s">
        <v>298</v>
      </c>
    </row>
    <row r="79" spans="1:8" ht="12.75" x14ac:dyDescent="0.25">
      <c r="G79" s="72" t="s">
        <v>100</v>
      </c>
      <c r="H79" s="72" t="s">
        <v>299</v>
      </c>
    </row>
    <row r="80" spans="1:8" ht="12.75" x14ac:dyDescent="0.25">
      <c r="G80" s="72" t="s">
        <v>100</v>
      </c>
      <c r="H80" s="72" t="s">
        <v>300</v>
      </c>
    </row>
    <row r="81" spans="7:8" ht="12.75" x14ac:dyDescent="0.25">
      <c r="G81" s="72" t="s">
        <v>100</v>
      </c>
      <c r="H81" s="72" t="s">
        <v>301</v>
      </c>
    </row>
    <row r="82" spans="7:8" ht="12.75" x14ac:dyDescent="0.25">
      <c r="G82" s="72" t="s">
        <v>100</v>
      </c>
      <c r="H82" s="72" t="s">
        <v>101</v>
      </c>
    </row>
    <row r="83" spans="7:8" ht="12.75" x14ac:dyDescent="0.25">
      <c r="G83" s="72" t="s">
        <v>100</v>
      </c>
      <c r="H83" s="72" t="s">
        <v>302</v>
      </c>
    </row>
    <row r="84" spans="7:8" ht="12.75" x14ac:dyDescent="0.25">
      <c r="G84" s="72" t="s">
        <v>100</v>
      </c>
      <c r="H84" s="72" t="s">
        <v>303</v>
      </c>
    </row>
    <row r="85" spans="7:8" ht="12.75" x14ac:dyDescent="0.25">
      <c r="G85" s="72" t="s">
        <v>100</v>
      </c>
      <c r="H85" s="72" t="s">
        <v>304</v>
      </c>
    </row>
    <row r="86" spans="7:8" ht="12.75" x14ac:dyDescent="0.25">
      <c r="G86" s="72" t="s">
        <v>100</v>
      </c>
      <c r="H86" s="72" t="s">
        <v>208</v>
      </c>
    </row>
    <row r="87" spans="7:8" ht="12.75" x14ac:dyDescent="0.25">
      <c r="G87" s="72" t="s">
        <v>100</v>
      </c>
      <c r="H87" s="72" t="s">
        <v>305</v>
      </c>
    </row>
    <row r="88" spans="7:8" ht="12.75" x14ac:dyDescent="0.25">
      <c r="G88" s="72" t="s">
        <v>100</v>
      </c>
      <c r="H88" s="72" t="s">
        <v>306</v>
      </c>
    </row>
    <row r="89" spans="7:8" ht="12.75" x14ac:dyDescent="0.25">
      <c r="G89" s="72" t="s">
        <v>100</v>
      </c>
      <c r="H89" s="72" t="s">
        <v>307</v>
      </c>
    </row>
    <row r="90" spans="7:8" ht="12.75" x14ac:dyDescent="0.25">
      <c r="G90" s="72" t="s">
        <v>100</v>
      </c>
      <c r="H90" s="72" t="s">
        <v>308</v>
      </c>
    </row>
    <row r="91" spans="7:8" ht="12.75" x14ac:dyDescent="0.25">
      <c r="G91" s="72" t="s">
        <v>100</v>
      </c>
      <c r="H91" s="72" t="s">
        <v>309</v>
      </c>
    </row>
    <row r="92" spans="7:8" ht="12.75" x14ac:dyDescent="0.25">
      <c r="G92" s="72" t="s">
        <v>100</v>
      </c>
      <c r="H92" s="72" t="s">
        <v>310</v>
      </c>
    </row>
    <row r="93" spans="7:8" ht="12.75" x14ac:dyDescent="0.25">
      <c r="G93" s="72" t="s">
        <v>100</v>
      </c>
      <c r="H93" s="72" t="s">
        <v>311</v>
      </c>
    </row>
    <row r="94" spans="7:8" ht="12.75" x14ac:dyDescent="0.25">
      <c r="G94" s="72" t="s">
        <v>100</v>
      </c>
      <c r="H94" s="72" t="s">
        <v>312</v>
      </c>
    </row>
    <row r="95" spans="7:8" ht="12.75" x14ac:dyDescent="0.25">
      <c r="G95" s="72" t="s">
        <v>100</v>
      </c>
      <c r="H95" s="72" t="s">
        <v>313</v>
      </c>
    </row>
    <row r="96" spans="7:8" ht="12.75" x14ac:dyDescent="0.25">
      <c r="G96" s="72" t="s">
        <v>100</v>
      </c>
      <c r="H96" s="72" t="s">
        <v>314</v>
      </c>
    </row>
    <row r="97" spans="7:8" ht="12.75" x14ac:dyDescent="0.25">
      <c r="G97" s="72" t="s">
        <v>100</v>
      </c>
      <c r="H97" s="72" t="s">
        <v>315</v>
      </c>
    </row>
    <row r="98" spans="7:8" ht="12.75" x14ac:dyDescent="0.25">
      <c r="G98" s="72" t="s">
        <v>100</v>
      </c>
      <c r="H98" s="72" t="s">
        <v>316</v>
      </c>
    </row>
    <row r="99" spans="7:8" ht="12.75" x14ac:dyDescent="0.25">
      <c r="G99" s="72" t="s">
        <v>100</v>
      </c>
      <c r="H99" s="72" t="s">
        <v>317</v>
      </c>
    </row>
    <row r="100" spans="7:8" ht="12.75" x14ac:dyDescent="0.25">
      <c r="G100" s="72" t="s">
        <v>100</v>
      </c>
      <c r="H100" s="72" t="s">
        <v>318</v>
      </c>
    </row>
    <row r="101" spans="7:8" ht="12.75" x14ac:dyDescent="0.25">
      <c r="G101" s="72" t="s">
        <v>100</v>
      </c>
      <c r="H101" s="72" t="s">
        <v>319</v>
      </c>
    </row>
    <row r="102" spans="7:8" ht="12.75" x14ac:dyDescent="0.25">
      <c r="G102" s="72" t="s">
        <v>100</v>
      </c>
      <c r="H102" s="72" t="s">
        <v>320</v>
      </c>
    </row>
    <row r="103" spans="7:8" ht="12.75" x14ac:dyDescent="0.25">
      <c r="G103" s="72" t="s">
        <v>100</v>
      </c>
      <c r="H103" s="72" t="s">
        <v>321</v>
      </c>
    </row>
    <row r="104" spans="7:8" ht="12.75" x14ac:dyDescent="0.25">
      <c r="G104" s="72" t="s">
        <v>100</v>
      </c>
      <c r="H104" s="72" t="s">
        <v>322</v>
      </c>
    </row>
    <row r="105" spans="7:8" ht="12.75" x14ac:dyDescent="0.25">
      <c r="G105" s="72" t="s">
        <v>100</v>
      </c>
      <c r="H105" s="72" t="s">
        <v>323</v>
      </c>
    </row>
    <row r="106" spans="7:8" ht="12.75" x14ac:dyDescent="0.25">
      <c r="G106" s="72" t="s">
        <v>100</v>
      </c>
      <c r="H106" s="72" t="s">
        <v>324</v>
      </c>
    </row>
    <row r="107" spans="7:8" ht="12.75" x14ac:dyDescent="0.25">
      <c r="G107" s="72" t="s">
        <v>100</v>
      </c>
      <c r="H107" s="72" t="s">
        <v>325</v>
      </c>
    </row>
    <row r="108" spans="7:8" ht="12.75" x14ac:dyDescent="0.25">
      <c r="G108" s="72" t="s">
        <v>100</v>
      </c>
      <c r="H108" s="72" t="s">
        <v>326</v>
      </c>
    </row>
    <row r="109" spans="7:8" ht="12.75" x14ac:dyDescent="0.25">
      <c r="G109" s="72" t="s">
        <v>100</v>
      </c>
      <c r="H109" s="72" t="s">
        <v>327</v>
      </c>
    </row>
    <row r="110" spans="7:8" ht="12.75" x14ac:dyDescent="0.25">
      <c r="G110" s="72" t="s">
        <v>100</v>
      </c>
      <c r="H110" s="72" t="s">
        <v>328</v>
      </c>
    </row>
    <row r="111" spans="7:8" ht="12.75" x14ac:dyDescent="0.25">
      <c r="G111" s="72" t="s">
        <v>100</v>
      </c>
      <c r="H111" s="72" t="s">
        <v>329</v>
      </c>
    </row>
    <row r="112" spans="7:8" ht="12.75" x14ac:dyDescent="0.25">
      <c r="G112" s="72" t="s">
        <v>100</v>
      </c>
      <c r="H112" s="72" t="s">
        <v>330</v>
      </c>
    </row>
    <row r="113" spans="7:8" ht="12.75" x14ac:dyDescent="0.25">
      <c r="G113" s="72" t="s">
        <v>100</v>
      </c>
      <c r="H113" s="72" t="s">
        <v>331</v>
      </c>
    </row>
    <row r="114" spans="7:8" ht="12.75" x14ac:dyDescent="0.25">
      <c r="G114" s="72" t="s">
        <v>100</v>
      </c>
      <c r="H114" s="72" t="s">
        <v>332</v>
      </c>
    </row>
    <row r="115" spans="7:8" ht="12.75" x14ac:dyDescent="0.25">
      <c r="G115" s="72" t="s">
        <v>100</v>
      </c>
      <c r="H115" s="72" t="s">
        <v>333</v>
      </c>
    </row>
    <row r="116" spans="7:8" ht="12.75" x14ac:dyDescent="0.25">
      <c r="G116" s="72" t="s">
        <v>100</v>
      </c>
      <c r="H116" s="72" t="s">
        <v>334</v>
      </c>
    </row>
    <row r="117" spans="7:8" ht="12.75" x14ac:dyDescent="0.25">
      <c r="G117" s="72" t="s">
        <v>100</v>
      </c>
      <c r="H117" s="72" t="s">
        <v>335</v>
      </c>
    </row>
    <row r="118" spans="7:8" ht="12.75" x14ac:dyDescent="0.25">
      <c r="G118" s="72" t="s">
        <v>100</v>
      </c>
      <c r="H118" s="72" t="s">
        <v>336</v>
      </c>
    </row>
    <row r="119" spans="7:8" ht="12.75" x14ac:dyDescent="0.25">
      <c r="G119" s="72" t="s">
        <v>100</v>
      </c>
      <c r="H119" s="72" t="s">
        <v>337</v>
      </c>
    </row>
    <row r="120" spans="7:8" ht="12.75" x14ac:dyDescent="0.25">
      <c r="G120" s="72" t="s">
        <v>100</v>
      </c>
      <c r="H120" s="72" t="s">
        <v>338</v>
      </c>
    </row>
    <row r="121" spans="7:8" ht="12.75" x14ac:dyDescent="0.25">
      <c r="G121" s="72" t="s">
        <v>100</v>
      </c>
      <c r="H121" s="72" t="s">
        <v>339</v>
      </c>
    </row>
    <row r="122" spans="7:8" ht="12.75" x14ac:dyDescent="0.25">
      <c r="G122" s="72" t="s">
        <v>100</v>
      </c>
      <c r="H122" s="72" t="s">
        <v>340</v>
      </c>
    </row>
    <row r="123" spans="7:8" ht="12.75" x14ac:dyDescent="0.25">
      <c r="G123" s="72" t="s">
        <v>100</v>
      </c>
      <c r="H123" s="72" t="s">
        <v>341</v>
      </c>
    </row>
    <row r="124" spans="7:8" ht="12.75" x14ac:dyDescent="0.25">
      <c r="G124" s="72" t="s">
        <v>100</v>
      </c>
      <c r="H124" s="72" t="s">
        <v>342</v>
      </c>
    </row>
    <row r="125" spans="7:8" ht="12.75" x14ac:dyDescent="0.25">
      <c r="G125" s="72" t="s">
        <v>100</v>
      </c>
      <c r="H125" s="72" t="s">
        <v>343</v>
      </c>
    </row>
    <row r="126" spans="7:8" ht="12.75" x14ac:dyDescent="0.25">
      <c r="G126" s="72" t="s">
        <v>100</v>
      </c>
      <c r="H126" s="72" t="s">
        <v>344</v>
      </c>
    </row>
    <row r="127" spans="7:8" ht="12.75" x14ac:dyDescent="0.25">
      <c r="G127" s="72" t="s">
        <v>100</v>
      </c>
      <c r="H127" s="72" t="s">
        <v>345</v>
      </c>
    </row>
    <row r="128" spans="7:8" ht="12.75" x14ac:dyDescent="0.25">
      <c r="G128" s="72" t="s">
        <v>100</v>
      </c>
      <c r="H128" s="72" t="s">
        <v>346</v>
      </c>
    </row>
    <row r="129" spans="7:8" ht="12.75" x14ac:dyDescent="0.25">
      <c r="G129" s="72" t="s">
        <v>100</v>
      </c>
      <c r="H129" s="72" t="s">
        <v>347</v>
      </c>
    </row>
    <row r="130" spans="7:8" ht="12.75" x14ac:dyDescent="0.25">
      <c r="G130" s="72" t="s">
        <v>100</v>
      </c>
      <c r="H130" s="72" t="s">
        <v>348</v>
      </c>
    </row>
    <row r="131" spans="7:8" ht="12.75" x14ac:dyDescent="0.25">
      <c r="G131" s="72" t="s">
        <v>100</v>
      </c>
      <c r="H131" s="72" t="s">
        <v>349</v>
      </c>
    </row>
    <row r="132" spans="7:8" ht="12.75" x14ac:dyDescent="0.25">
      <c r="G132" s="72" t="s">
        <v>100</v>
      </c>
      <c r="H132" s="72" t="s">
        <v>350</v>
      </c>
    </row>
    <row r="133" spans="7:8" ht="12.75" x14ac:dyDescent="0.25">
      <c r="G133" s="72" t="s">
        <v>100</v>
      </c>
      <c r="H133" s="72" t="s">
        <v>351</v>
      </c>
    </row>
    <row r="134" spans="7:8" ht="12.75" x14ac:dyDescent="0.25">
      <c r="G134" s="72" t="s">
        <v>100</v>
      </c>
      <c r="H134" s="72" t="s">
        <v>352</v>
      </c>
    </row>
    <row r="135" spans="7:8" ht="12.75" x14ac:dyDescent="0.25">
      <c r="G135" s="72" t="s">
        <v>100</v>
      </c>
      <c r="H135" s="72" t="s">
        <v>353</v>
      </c>
    </row>
    <row r="136" spans="7:8" ht="12.75" x14ac:dyDescent="0.25">
      <c r="G136" s="72" t="s">
        <v>100</v>
      </c>
      <c r="H136" s="72" t="s">
        <v>354</v>
      </c>
    </row>
    <row r="137" spans="7:8" ht="12.75" x14ac:dyDescent="0.25">
      <c r="G137" s="72" t="s">
        <v>100</v>
      </c>
      <c r="H137" s="72" t="s">
        <v>355</v>
      </c>
    </row>
    <row r="138" spans="7:8" ht="12.75" x14ac:dyDescent="0.25">
      <c r="G138" s="72" t="s">
        <v>100</v>
      </c>
      <c r="H138" s="72" t="s">
        <v>356</v>
      </c>
    </row>
    <row r="139" spans="7:8" ht="12.75" x14ac:dyDescent="0.25">
      <c r="G139" s="72" t="s">
        <v>153</v>
      </c>
      <c r="H139" s="72" t="s">
        <v>153</v>
      </c>
    </row>
    <row r="140" spans="7:8" ht="12.75" x14ac:dyDescent="0.25">
      <c r="G140" s="72" t="s">
        <v>153</v>
      </c>
      <c r="H140" s="72" t="s">
        <v>357</v>
      </c>
    </row>
    <row r="141" spans="7:8" ht="12.75" x14ac:dyDescent="0.25">
      <c r="G141" s="72" t="s">
        <v>153</v>
      </c>
      <c r="H141" s="72" t="s">
        <v>358</v>
      </c>
    </row>
    <row r="142" spans="7:8" ht="12.75" x14ac:dyDescent="0.25">
      <c r="G142" s="72" t="s">
        <v>153</v>
      </c>
      <c r="H142" s="72" t="s">
        <v>359</v>
      </c>
    </row>
    <row r="143" spans="7:8" ht="12.75" x14ac:dyDescent="0.25">
      <c r="G143" s="72" t="s">
        <v>153</v>
      </c>
      <c r="H143" s="72" t="s">
        <v>360</v>
      </c>
    </row>
    <row r="144" spans="7:8" ht="12.75" x14ac:dyDescent="0.25">
      <c r="G144" s="72" t="s">
        <v>153</v>
      </c>
      <c r="H144" s="72" t="s">
        <v>361</v>
      </c>
    </row>
    <row r="145" spans="7:8" ht="12.75" x14ac:dyDescent="0.25">
      <c r="G145" s="72" t="s">
        <v>153</v>
      </c>
      <c r="H145" s="72" t="s">
        <v>362</v>
      </c>
    </row>
    <row r="146" spans="7:8" ht="12.75" x14ac:dyDescent="0.25">
      <c r="G146" s="72" t="s">
        <v>156</v>
      </c>
      <c r="H146" s="72" t="s">
        <v>363</v>
      </c>
    </row>
    <row r="147" spans="7:8" ht="12.75" x14ac:dyDescent="0.25">
      <c r="G147" s="72" t="s">
        <v>156</v>
      </c>
      <c r="H147" s="72" t="s">
        <v>364</v>
      </c>
    </row>
    <row r="148" spans="7:8" ht="12.75" x14ac:dyDescent="0.25">
      <c r="G148" s="72" t="s">
        <v>158</v>
      </c>
      <c r="H148" s="72" t="s">
        <v>365</v>
      </c>
    </row>
    <row r="149" spans="7:8" ht="12.75" x14ac:dyDescent="0.25">
      <c r="G149" s="72" t="s">
        <v>158</v>
      </c>
      <c r="H149" s="72" t="s">
        <v>366</v>
      </c>
    </row>
    <row r="150" spans="7:8" ht="12.75" x14ac:dyDescent="0.25">
      <c r="G150" s="72" t="s">
        <v>158</v>
      </c>
      <c r="H150" s="72" t="s">
        <v>367</v>
      </c>
    </row>
    <row r="151" spans="7:8" ht="12.75" x14ac:dyDescent="0.25">
      <c r="G151" s="72" t="s">
        <v>158</v>
      </c>
      <c r="H151" s="72" t="s">
        <v>368</v>
      </c>
    </row>
    <row r="152" spans="7:8" ht="12.75" x14ac:dyDescent="0.25">
      <c r="G152" s="72" t="s">
        <v>158</v>
      </c>
      <c r="H152" s="72" t="s">
        <v>369</v>
      </c>
    </row>
    <row r="153" spans="7:8" ht="12.75" x14ac:dyDescent="0.25">
      <c r="G153" s="72" t="s">
        <v>158</v>
      </c>
      <c r="H153" s="72" t="s">
        <v>370</v>
      </c>
    </row>
    <row r="154" spans="7:8" ht="12.75" x14ac:dyDescent="0.25">
      <c r="G154" s="72" t="s">
        <v>158</v>
      </c>
      <c r="H154" s="72" t="s">
        <v>371</v>
      </c>
    </row>
    <row r="155" spans="7:8" ht="12.75" x14ac:dyDescent="0.25">
      <c r="G155" s="72" t="s">
        <v>158</v>
      </c>
      <c r="H155" s="72" t="s">
        <v>372</v>
      </c>
    </row>
    <row r="156" spans="7:8" ht="12.75" x14ac:dyDescent="0.25">
      <c r="G156" s="72" t="s">
        <v>158</v>
      </c>
      <c r="H156" s="72" t="s">
        <v>373</v>
      </c>
    </row>
    <row r="157" spans="7:8" ht="12.75" x14ac:dyDescent="0.25">
      <c r="G157" s="72" t="s">
        <v>158</v>
      </c>
      <c r="H157" s="72" t="s">
        <v>374</v>
      </c>
    </row>
    <row r="158" spans="7:8" ht="12.75" x14ac:dyDescent="0.25">
      <c r="G158" s="72" t="s">
        <v>158</v>
      </c>
      <c r="H158" s="72" t="s">
        <v>375</v>
      </c>
    </row>
    <row r="159" spans="7:8" ht="12.75" x14ac:dyDescent="0.25">
      <c r="G159" s="72" t="s">
        <v>158</v>
      </c>
      <c r="H159" s="72" t="s">
        <v>376</v>
      </c>
    </row>
    <row r="160" spans="7:8" ht="12.75" x14ac:dyDescent="0.25">
      <c r="G160" s="72" t="s">
        <v>158</v>
      </c>
      <c r="H160" s="72" t="s">
        <v>377</v>
      </c>
    </row>
    <row r="161" spans="7:8" ht="12.75" x14ac:dyDescent="0.25">
      <c r="G161" s="72" t="s">
        <v>158</v>
      </c>
      <c r="H161" s="72" t="s">
        <v>378</v>
      </c>
    </row>
    <row r="162" spans="7:8" ht="12.75" x14ac:dyDescent="0.25">
      <c r="G162" s="72" t="s">
        <v>158</v>
      </c>
      <c r="H162" s="72" t="s">
        <v>379</v>
      </c>
    </row>
    <row r="163" spans="7:8" ht="12.75" x14ac:dyDescent="0.25">
      <c r="G163" s="72" t="s">
        <v>158</v>
      </c>
      <c r="H163" s="72" t="s">
        <v>380</v>
      </c>
    </row>
    <row r="164" spans="7:8" ht="12.75" x14ac:dyDescent="0.25">
      <c r="G164" s="72" t="s">
        <v>158</v>
      </c>
      <c r="H164" s="72" t="s">
        <v>317</v>
      </c>
    </row>
    <row r="165" spans="7:8" ht="12.75" x14ac:dyDescent="0.25">
      <c r="G165" s="72" t="s">
        <v>158</v>
      </c>
      <c r="H165" s="72" t="s">
        <v>381</v>
      </c>
    </row>
    <row r="166" spans="7:8" ht="12.75" x14ac:dyDescent="0.25">
      <c r="G166" s="72" t="s">
        <v>158</v>
      </c>
      <c r="H166" s="72" t="s">
        <v>382</v>
      </c>
    </row>
    <row r="167" spans="7:8" ht="12.75" x14ac:dyDescent="0.25">
      <c r="G167" s="72" t="s">
        <v>158</v>
      </c>
      <c r="H167" s="72" t="s">
        <v>383</v>
      </c>
    </row>
    <row r="168" spans="7:8" ht="12.75" x14ac:dyDescent="0.25">
      <c r="G168" s="72" t="s">
        <v>158</v>
      </c>
      <c r="H168" s="72" t="s">
        <v>384</v>
      </c>
    </row>
    <row r="169" spans="7:8" ht="12.75" x14ac:dyDescent="0.25">
      <c r="G169" s="72" t="s">
        <v>158</v>
      </c>
      <c r="H169" s="72" t="s">
        <v>385</v>
      </c>
    </row>
    <row r="170" spans="7:8" ht="12.75" x14ac:dyDescent="0.25">
      <c r="G170" s="72" t="s">
        <v>158</v>
      </c>
      <c r="H170" s="72" t="s">
        <v>386</v>
      </c>
    </row>
    <row r="171" spans="7:8" ht="12.75" x14ac:dyDescent="0.25">
      <c r="G171" s="72" t="s">
        <v>160</v>
      </c>
      <c r="H171" s="72" t="s">
        <v>387</v>
      </c>
    </row>
    <row r="172" spans="7:8" ht="12.75" x14ac:dyDescent="0.25">
      <c r="G172" s="72" t="s">
        <v>162</v>
      </c>
      <c r="H172" s="72" t="s">
        <v>388</v>
      </c>
    </row>
    <row r="173" spans="7:8" ht="12.75" x14ac:dyDescent="0.25">
      <c r="G173" s="72" t="s">
        <v>162</v>
      </c>
      <c r="H173" s="72" t="s">
        <v>389</v>
      </c>
    </row>
    <row r="174" spans="7:8" ht="12.75" x14ac:dyDescent="0.25">
      <c r="G174" s="72" t="s">
        <v>162</v>
      </c>
      <c r="H174" s="72" t="s">
        <v>390</v>
      </c>
    </row>
    <row r="175" spans="7:8" ht="12.75" x14ac:dyDescent="0.25">
      <c r="G175" s="72" t="s">
        <v>162</v>
      </c>
      <c r="H175" s="72" t="s">
        <v>391</v>
      </c>
    </row>
    <row r="176" spans="7:8" ht="12.75" x14ac:dyDescent="0.25">
      <c r="G176" s="72" t="s">
        <v>162</v>
      </c>
      <c r="H176" s="72" t="s">
        <v>392</v>
      </c>
    </row>
    <row r="177" spans="7:8" ht="12.75" x14ac:dyDescent="0.25">
      <c r="G177" s="72" t="s">
        <v>162</v>
      </c>
      <c r="H177" s="72" t="s">
        <v>393</v>
      </c>
    </row>
    <row r="178" spans="7:8" ht="12.75" x14ac:dyDescent="0.25">
      <c r="G178" s="72" t="s">
        <v>162</v>
      </c>
      <c r="H178" s="72" t="s">
        <v>394</v>
      </c>
    </row>
    <row r="179" spans="7:8" ht="12.75" x14ac:dyDescent="0.25">
      <c r="G179" s="72" t="s">
        <v>162</v>
      </c>
      <c r="H179" s="72" t="s">
        <v>395</v>
      </c>
    </row>
    <row r="180" spans="7:8" ht="12.75" x14ac:dyDescent="0.25">
      <c r="G180" s="72" t="s">
        <v>162</v>
      </c>
      <c r="H180" s="72" t="s">
        <v>396</v>
      </c>
    </row>
    <row r="181" spans="7:8" ht="12.75" x14ac:dyDescent="0.25">
      <c r="G181" s="72" t="s">
        <v>162</v>
      </c>
      <c r="H181" s="72" t="s">
        <v>397</v>
      </c>
    </row>
    <row r="182" spans="7:8" ht="12.75" x14ac:dyDescent="0.25">
      <c r="G182" s="72" t="s">
        <v>162</v>
      </c>
      <c r="H182" s="72" t="s">
        <v>398</v>
      </c>
    </row>
    <row r="183" spans="7:8" ht="12.75" x14ac:dyDescent="0.25">
      <c r="G183" s="72" t="s">
        <v>162</v>
      </c>
      <c r="H183" s="72" t="s">
        <v>188</v>
      </c>
    </row>
    <row r="184" spans="7:8" ht="12.75" x14ac:dyDescent="0.25">
      <c r="G184" s="72" t="s">
        <v>162</v>
      </c>
      <c r="H184" s="72" t="s">
        <v>399</v>
      </c>
    </row>
    <row r="185" spans="7:8" ht="12.75" x14ac:dyDescent="0.25">
      <c r="G185" s="72" t="s">
        <v>162</v>
      </c>
      <c r="H185" s="72" t="s">
        <v>400</v>
      </c>
    </row>
    <row r="186" spans="7:8" ht="12.75" x14ac:dyDescent="0.25">
      <c r="G186" s="72" t="s">
        <v>162</v>
      </c>
      <c r="H186" s="72" t="s">
        <v>401</v>
      </c>
    </row>
    <row r="187" spans="7:8" ht="12.75" x14ac:dyDescent="0.25">
      <c r="G187" s="72" t="s">
        <v>162</v>
      </c>
      <c r="H187" s="72" t="s">
        <v>402</v>
      </c>
    </row>
    <row r="188" spans="7:8" ht="12.75" x14ac:dyDescent="0.25">
      <c r="G188" s="72" t="s">
        <v>162</v>
      </c>
      <c r="H188" s="72" t="s">
        <v>403</v>
      </c>
    </row>
    <row r="189" spans="7:8" ht="12.75" x14ac:dyDescent="0.25">
      <c r="G189" s="72" t="s">
        <v>162</v>
      </c>
      <c r="H189" s="72" t="s">
        <v>404</v>
      </c>
    </row>
    <row r="190" spans="7:8" ht="12.75" x14ac:dyDescent="0.25">
      <c r="G190" s="72" t="s">
        <v>162</v>
      </c>
      <c r="H190" s="72" t="s">
        <v>405</v>
      </c>
    </row>
    <row r="191" spans="7:8" ht="12.75" x14ac:dyDescent="0.25">
      <c r="G191" s="72" t="s">
        <v>162</v>
      </c>
      <c r="H191" s="72" t="s">
        <v>406</v>
      </c>
    </row>
    <row r="192" spans="7:8" ht="12.75" x14ac:dyDescent="0.25">
      <c r="G192" s="72" t="s">
        <v>162</v>
      </c>
      <c r="H192" s="72" t="s">
        <v>407</v>
      </c>
    </row>
    <row r="193" spans="7:8" ht="12.75" x14ac:dyDescent="0.25">
      <c r="G193" s="72" t="s">
        <v>162</v>
      </c>
      <c r="H193" s="72" t="s">
        <v>408</v>
      </c>
    </row>
    <row r="194" spans="7:8" ht="12.75" x14ac:dyDescent="0.25">
      <c r="G194" s="72" t="s">
        <v>162</v>
      </c>
      <c r="H194" s="72" t="s">
        <v>409</v>
      </c>
    </row>
    <row r="195" spans="7:8" ht="12.75" x14ac:dyDescent="0.25">
      <c r="G195" s="72" t="s">
        <v>162</v>
      </c>
      <c r="H195" s="72" t="s">
        <v>410</v>
      </c>
    </row>
    <row r="196" spans="7:8" ht="12.75" x14ac:dyDescent="0.25">
      <c r="G196" s="72" t="s">
        <v>162</v>
      </c>
      <c r="H196" s="72" t="s">
        <v>411</v>
      </c>
    </row>
    <row r="197" spans="7:8" ht="12.75" x14ac:dyDescent="0.25">
      <c r="G197" s="72" t="s">
        <v>162</v>
      </c>
      <c r="H197" s="72" t="s">
        <v>412</v>
      </c>
    </row>
    <row r="198" spans="7:8" ht="12.75" x14ac:dyDescent="0.25">
      <c r="G198" s="72" t="s">
        <v>162</v>
      </c>
      <c r="H198" s="72" t="s">
        <v>413</v>
      </c>
    </row>
    <row r="199" spans="7:8" ht="12.75" x14ac:dyDescent="0.25">
      <c r="G199" s="72" t="s">
        <v>162</v>
      </c>
      <c r="H199" s="72" t="s">
        <v>414</v>
      </c>
    </row>
    <row r="200" spans="7:8" ht="12.75" x14ac:dyDescent="0.25">
      <c r="G200" s="72" t="s">
        <v>162</v>
      </c>
      <c r="H200" s="72" t="s">
        <v>415</v>
      </c>
    </row>
    <row r="201" spans="7:8" ht="12.75" x14ac:dyDescent="0.25">
      <c r="G201" s="72" t="s">
        <v>162</v>
      </c>
      <c r="H201" s="72" t="s">
        <v>416</v>
      </c>
    </row>
    <row r="202" spans="7:8" ht="12.75" x14ac:dyDescent="0.25">
      <c r="G202" s="72" t="s">
        <v>162</v>
      </c>
      <c r="H202" s="72" t="s">
        <v>417</v>
      </c>
    </row>
    <row r="203" spans="7:8" ht="12.75" x14ac:dyDescent="0.25">
      <c r="G203" s="72" t="s">
        <v>162</v>
      </c>
      <c r="H203" s="72" t="s">
        <v>418</v>
      </c>
    </row>
    <row r="204" spans="7:8" ht="12.75" x14ac:dyDescent="0.25">
      <c r="G204" s="72" t="s">
        <v>162</v>
      </c>
      <c r="H204" s="72" t="s">
        <v>419</v>
      </c>
    </row>
    <row r="205" spans="7:8" ht="12.75" x14ac:dyDescent="0.25">
      <c r="G205" s="72" t="s">
        <v>162</v>
      </c>
      <c r="H205" s="72" t="s">
        <v>420</v>
      </c>
    </row>
    <row r="206" spans="7:8" ht="12.75" x14ac:dyDescent="0.25">
      <c r="G206" s="72" t="s">
        <v>162</v>
      </c>
      <c r="H206" s="72" t="s">
        <v>421</v>
      </c>
    </row>
    <row r="207" spans="7:8" ht="12.75" x14ac:dyDescent="0.25">
      <c r="G207" s="72" t="s">
        <v>162</v>
      </c>
      <c r="H207" s="72" t="s">
        <v>422</v>
      </c>
    </row>
    <row r="208" spans="7:8" ht="12.75" x14ac:dyDescent="0.25">
      <c r="G208" s="72" t="s">
        <v>162</v>
      </c>
      <c r="H208" s="72" t="s">
        <v>423</v>
      </c>
    </row>
    <row r="209" spans="7:8" ht="12.75" x14ac:dyDescent="0.25">
      <c r="G209" s="72" t="s">
        <v>162</v>
      </c>
      <c r="H209" s="72" t="s">
        <v>424</v>
      </c>
    </row>
    <row r="210" spans="7:8" ht="12.75" x14ac:dyDescent="0.25">
      <c r="G210" s="72" t="s">
        <v>162</v>
      </c>
      <c r="H210" s="72" t="s">
        <v>425</v>
      </c>
    </row>
    <row r="211" spans="7:8" ht="12.75" x14ac:dyDescent="0.25">
      <c r="G211" s="72" t="s">
        <v>162</v>
      </c>
      <c r="H211" s="72" t="s">
        <v>426</v>
      </c>
    </row>
    <row r="212" spans="7:8" ht="12.75" x14ac:dyDescent="0.25">
      <c r="G212" s="72" t="s">
        <v>162</v>
      </c>
      <c r="H212" s="72" t="s">
        <v>427</v>
      </c>
    </row>
    <row r="213" spans="7:8" ht="12.75" x14ac:dyDescent="0.25">
      <c r="G213" s="72" t="s">
        <v>162</v>
      </c>
      <c r="H213" s="72" t="s">
        <v>428</v>
      </c>
    </row>
    <row r="214" spans="7:8" ht="12.75" x14ac:dyDescent="0.25">
      <c r="G214" s="72" t="s">
        <v>162</v>
      </c>
      <c r="H214" s="72" t="s">
        <v>429</v>
      </c>
    </row>
    <row r="215" spans="7:8" ht="12.75" x14ac:dyDescent="0.25">
      <c r="G215" s="72" t="s">
        <v>162</v>
      </c>
      <c r="H215" s="72" t="s">
        <v>430</v>
      </c>
    </row>
    <row r="216" spans="7:8" ht="12.75" x14ac:dyDescent="0.25">
      <c r="G216" s="72" t="s">
        <v>162</v>
      </c>
      <c r="H216" s="72" t="s">
        <v>431</v>
      </c>
    </row>
    <row r="217" spans="7:8" ht="12.75" x14ac:dyDescent="0.25">
      <c r="G217" s="72" t="s">
        <v>162</v>
      </c>
      <c r="H217" s="72" t="s">
        <v>432</v>
      </c>
    </row>
    <row r="218" spans="7:8" ht="12.75" x14ac:dyDescent="0.25">
      <c r="G218" s="72" t="s">
        <v>164</v>
      </c>
      <c r="H218" s="72" t="s">
        <v>433</v>
      </c>
    </row>
    <row r="219" spans="7:8" ht="12.75" x14ac:dyDescent="0.25">
      <c r="G219" s="72" t="s">
        <v>164</v>
      </c>
      <c r="H219" s="72" t="s">
        <v>434</v>
      </c>
    </row>
    <row r="220" spans="7:8" ht="12.75" x14ac:dyDescent="0.25">
      <c r="G220" s="72" t="s">
        <v>164</v>
      </c>
      <c r="H220" s="72" t="s">
        <v>435</v>
      </c>
    </row>
    <row r="221" spans="7:8" ht="12.75" x14ac:dyDescent="0.25">
      <c r="G221" s="72" t="s">
        <v>164</v>
      </c>
      <c r="H221" s="72" t="s">
        <v>436</v>
      </c>
    </row>
    <row r="222" spans="7:8" ht="12.75" x14ac:dyDescent="0.25">
      <c r="G222" s="72" t="s">
        <v>164</v>
      </c>
      <c r="H222" s="72" t="s">
        <v>437</v>
      </c>
    </row>
    <row r="223" spans="7:8" ht="12.75" x14ac:dyDescent="0.25">
      <c r="G223" s="72" t="s">
        <v>164</v>
      </c>
      <c r="H223" s="72" t="s">
        <v>438</v>
      </c>
    </row>
    <row r="224" spans="7:8" ht="12.75" x14ac:dyDescent="0.25">
      <c r="G224" s="72" t="s">
        <v>164</v>
      </c>
      <c r="H224" s="72" t="s">
        <v>439</v>
      </c>
    </row>
    <row r="225" spans="7:8" ht="12.75" x14ac:dyDescent="0.25">
      <c r="G225" s="72" t="s">
        <v>164</v>
      </c>
      <c r="H225" s="72" t="s">
        <v>164</v>
      </c>
    </row>
    <row r="226" spans="7:8" ht="12.75" x14ac:dyDescent="0.25">
      <c r="G226" s="72" t="s">
        <v>164</v>
      </c>
      <c r="H226" s="72" t="s">
        <v>228</v>
      </c>
    </row>
    <row r="227" spans="7:8" ht="12.75" x14ac:dyDescent="0.25">
      <c r="G227" s="72" t="s">
        <v>164</v>
      </c>
      <c r="H227" s="72" t="s">
        <v>440</v>
      </c>
    </row>
    <row r="228" spans="7:8" ht="12.75" x14ac:dyDescent="0.25">
      <c r="G228" s="72" t="s">
        <v>164</v>
      </c>
      <c r="H228" s="72" t="s">
        <v>441</v>
      </c>
    </row>
    <row r="229" spans="7:8" ht="12.75" x14ac:dyDescent="0.25">
      <c r="G229" s="72" t="s">
        <v>164</v>
      </c>
      <c r="H229" s="72" t="s">
        <v>169</v>
      </c>
    </row>
    <row r="230" spans="7:8" ht="12.75" x14ac:dyDescent="0.25">
      <c r="G230" s="72" t="s">
        <v>164</v>
      </c>
      <c r="H230" s="72" t="s">
        <v>442</v>
      </c>
    </row>
    <row r="231" spans="7:8" ht="12.75" x14ac:dyDescent="0.25">
      <c r="G231" s="72" t="s">
        <v>164</v>
      </c>
      <c r="H231" s="72" t="s">
        <v>443</v>
      </c>
    </row>
    <row r="232" spans="7:8" ht="12.75" x14ac:dyDescent="0.25">
      <c r="G232" s="72" t="s">
        <v>164</v>
      </c>
      <c r="H232" s="72" t="s">
        <v>444</v>
      </c>
    </row>
    <row r="233" spans="7:8" ht="12.75" x14ac:dyDescent="0.25">
      <c r="G233" s="72" t="s">
        <v>164</v>
      </c>
      <c r="H233" s="72" t="s">
        <v>445</v>
      </c>
    </row>
    <row r="234" spans="7:8" ht="12.75" x14ac:dyDescent="0.25">
      <c r="G234" s="72" t="s">
        <v>164</v>
      </c>
      <c r="H234" s="72" t="s">
        <v>446</v>
      </c>
    </row>
    <row r="235" spans="7:8" ht="12.75" x14ac:dyDescent="0.25">
      <c r="G235" s="72" t="s">
        <v>164</v>
      </c>
      <c r="H235" s="72" t="s">
        <v>447</v>
      </c>
    </row>
    <row r="236" spans="7:8" ht="12.75" x14ac:dyDescent="0.25">
      <c r="G236" s="72" t="s">
        <v>164</v>
      </c>
      <c r="H236" s="72" t="s">
        <v>448</v>
      </c>
    </row>
    <row r="237" spans="7:8" ht="12.75" x14ac:dyDescent="0.25">
      <c r="G237" s="72" t="s">
        <v>164</v>
      </c>
      <c r="H237" s="72" t="s">
        <v>449</v>
      </c>
    </row>
    <row r="238" spans="7:8" ht="12.75" x14ac:dyDescent="0.25">
      <c r="G238" s="72" t="s">
        <v>164</v>
      </c>
      <c r="H238" s="72" t="s">
        <v>450</v>
      </c>
    </row>
    <row r="239" spans="7:8" ht="12.75" x14ac:dyDescent="0.25">
      <c r="G239" s="72" t="s">
        <v>164</v>
      </c>
      <c r="H239" s="72" t="s">
        <v>451</v>
      </c>
    </row>
    <row r="240" spans="7:8" ht="12.75" x14ac:dyDescent="0.25">
      <c r="G240" s="72" t="s">
        <v>164</v>
      </c>
      <c r="H240" s="72" t="s">
        <v>452</v>
      </c>
    </row>
    <row r="241" spans="7:8" ht="12.75" x14ac:dyDescent="0.25">
      <c r="G241" s="72" t="s">
        <v>164</v>
      </c>
      <c r="H241" s="72" t="s">
        <v>453</v>
      </c>
    </row>
    <row r="242" spans="7:8" ht="12.75" x14ac:dyDescent="0.25">
      <c r="G242" s="72" t="s">
        <v>164</v>
      </c>
      <c r="H242" s="72" t="s">
        <v>454</v>
      </c>
    </row>
    <row r="243" spans="7:8" ht="12.75" x14ac:dyDescent="0.25">
      <c r="G243" s="72" t="s">
        <v>164</v>
      </c>
      <c r="H243" s="72" t="s">
        <v>455</v>
      </c>
    </row>
    <row r="244" spans="7:8" ht="12.75" x14ac:dyDescent="0.25">
      <c r="G244" s="72" t="s">
        <v>164</v>
      </c>
      <c r="H244" s="72" t="s">
        <v>456</v>
      </c>
    </row>
    <row r="245" spans="7:8" ht="12.75" x14ac:dyDescent="0.25">
      <c r="G245" s="72" t="s">
        <v>164</v>
      </c>
      <c r="H245" s="72" t="s">
        <v>457</v>
      </c>
    </row>
    <row r="246" spans="7:8" ht="12.75" x14ac:dyDescent="0.25">
      <c r="G246" s="72" t="s">
        <v>164</v>
      </c>
      <c r="H246" s="72" t="s">
        <v>458</v>
      </c>
    </row>
    <row r="247" spans="7:8" ht="12.75" x14ac:dyDescent="0.25">
      <c r="G247" s="72" t="s">
        <v>164</v>
      </c>
      <c r="H247" s="72" t="s">
        <v>459</v>
      </c>
    </row>
    <row r="248" spans="7:8" ht="12.75" x14ac:dyDescent="0.25">
      <c r="G248" s="72" t="s">
        <v>164</v>
      </c>
      <c r="H248" s="72" t="s">
        <v>460</v>
      </c>
    </row>
    <row r="249" spans="7:8" ht="12.75" x14ac:dyDescent="0.25">
      <c r="G249" s="72" t="s">
        <v>164</v>
      </c>
      <c r="H249" s="72" t="s">
        <v>461</v>
      </c>
    </row>
    <row r="250" spans="7:8" ht="12.75" x14ac:dyDescent="0.25">
      <c r="G250" s="72" t="s">
        <v>164</v>
      </c>
      <c r="H250" s="72" t="s">
        <v>462</v>
      </c>
    </row>
    <row r="251" spans="7:8" ht="12.75" x14ac:dyDescent="0.25">
      <c r="G251" s="72" t="s">
        <v>164</v>
      </c>
      <c r="H251" s="72" t="s">
        <v>463</v>
      </c>
    </row>
    <row r="252" spans="7:8" ht="12.75" x14ac:dyDescent="0.25">
      <c r="G252" s="72" t="s">
        <v>164</v>
      </c>
      <c r="H252" s="72" t="s">
        <v>464</v>
      </c>
    </row>
    <row r="253" spans="7:8" ht="12.75" x14ac:dyDescent="0.25">
      <c r="G253" s="72" t="s">
        <v>164</v>
      </c>
      <c r="H253" s="72" t="s">
        <v>465</v>
      </c>
    </row>
    <row r="254" spans="7:8" ht="12.75" x14ac:dyDescent="0.25">
      <c r="G254" s="72" t="s">
        <v>164</v>
      </c>
      <c r="H254" s="72" t="s">
        <v>466</v>
      </c>
    </row>
    <row r="255" spans="7:8" ht="12.75" x14ac:dyDescent="0.25">
      <c r="G255" s="72" t="s">
        <v>164</v>
      </c>
      <c r="H255" s="72" t="s">
        <v>467</v>
      </c>
    </row>
    <row r="256" spans="7:8" ht="12.75" x14ac:dyDescent="0.25">
      <c r="G256" s="72" t="s">
        <v>164</v>
      </c>
      <c r="H256" s="72" t="s">
        <v>468</v>
      </c>
    </row>
    <row r="257" spans="7:8" ht="12.75" x14ac:dyDescent="0.25">
      <c r="G257" s="72" t="s">
        <v>164</v>
      </c>
      <c r="H257" s="72" t="s">
        <v>469</v>
      </c>
    </row>
    <row r="258" spans="7:8" ht="12.75" x14ac:dyDescent="0.25">
      <c r="G258" s="72" t="s">
        <v>164</v>
      </c>
      <c r="H258" s="72" t="s">
        <v>470</v>
      </c>
    </row>
    <row r="259" spans="7:8" ht="12.75" x14ac:dyDescent="0.25">
      <c r="G259" s="72" t="s">
        <v>164</v>
      </c>
      <c r="H259" s="72" t="s">
        <v>471</v>
      </c>
    </row>
    <row r="260" spans="7:8" ht="12.75" x14ac:dyDescent="0.25">
      <c r="G260" s="72" t="s">
        <v>164</v>
      </c>
      <c r="H260" s="72" t="s">
        <v>472</v>
      </c>
    </row>
    <row r="261" spans="7:8" ht="12.75" x14ac:dyDescent="0.25">
      <c r="G261" s="72" t="s">
        <v>164</v>
      </c>
      <c r="H261" s="72" t="s">
        <v>473</v>
      </c>
    </row>
    <row r="262" spans="7:8" ht="12.75" x14ac:dyDescent="0.25">
      <c r="G262" s="72" t="s">
        <v>164</v>
      </c>
      <c r="H262" s="72" t="s">
        <v>294</v>
      </c>
    </row>
    <row r="263" spans="7:8" ht="12.75" x14ac:dyDescent="0.25">
      <c r="G263" s="72" t="s">
        <v>164</v>
      </c>
      <c r="H263" s="72" t="s">
        <v>474</v>
      </c>
    </row>
    <row r="264" spans="7:8" ht="12.75" x14ac:dyDescent="0.25">
      <c r="G264" s="72" t="s">
        <v>164</v>
      </c>
      <c r="H264" s="72" t="s">
        <v>475</v>
      </c>
    </row>
    <row r="265" spans="7:8" ht="12.75" x14ac:dyDescent="0.25">
      <c r="G265" s="72" t="s">
        <v>164</v>
      </c>
      <c r="H265" s="72" t="s">
        <v>157</v>
      </c>
    </row>
    <row r="266" spans="7:8" ht="12.75" x14ac:dyDescent="0.25">
      <c r="G266" s="72" t="s">
        <v>164</v>
      </c>
      <c r="H266" s="72" t="s">
        <v>476</v>
      </c>
    </row>
    <row r="267" spans="7:8" ht="12.75" x14ac:dyDescent="0.25">
      <c r="G267" s="72" t="s">
        <v>164</v>
      </c>
      <c r="H267" s="72" t="s">
        <v>477</v>
      </c>
    </row>
    <row r="268" spans="7:8" ht="12.75" x14ac:dyDescent="0.25">
      <c r="G268" s="72" t="s">
        <v>164</v>
      </c>
      <c r="H268" s="72" t="s">
        <v>478</v>
      </c>
    </row>
    <row r="269" spans="7:8" ht="12.75" x14ac:dyDescent="0.25">
      <c r="G269" s="72" t="s">
        <v>164</v>
      </c>
      <c r="H269" s="72" t="s">
        <v>479</v>
      </c>
    </row>
    <row r="270" spans="7:8" ht="12.75" x14ac:dyDescent="0.25">
      <c r="G270" s="72" t="s">
        <v>164</v>
      </c>
      <c r="H270" s="72" t="s">
        <v>480</v>
      </c>
    </row>
    <row r="271" spans="7:8" ht="12.75" x14ac:dyDescent="0.25">
      <c r="G271" s="72" t="s">
        <v>164</v>
      </c>
      <c r="H271" s="72" t="s">
        <v>481</v>
      </c>
    </row>
    <row r="272" spans="7:8" ht="12.75" x14ac:dyDescent="0.25">
      <c r="G272" s="72" t="s">
        <v>164</v>
      </c>
      <c r="H272" s="72" t="s">
        <v>482</v>
      </c>
    </row>
    <row r="273" spans="7:8" ht="12.75" x14ac:dyDescent="0.25">
      <c r="G273" s="72" t="s">
        <v>164</v>
      </c>
      <c r="H273" s="72" t="s">
        <v>483</v>
      </c>
    </row>
    <row r="274" spans="7:8" ht="12.75" x14ac:dyDescent="0.25">
      <c r="G274" s="72" t="s">
        <v>164</v>
      </c>
      <c r="H274" s="72" t="s">
        <v>484</v>
      </c>
    </row>
    <row r="275" spans="7:8" ht="12.75" x14ac:dyDescent="0.25">
      <c r="G275" s="72" t="s">
        <v>164</v>
      </c>
      <c r="H275" s="72" t="s">
        <v>485</v>
      </c>
    </row>
    <row r="276" spans="7:8" ht="12.75" x14ac:dyDescent="0.25">
      <c r="G276" s="72" t="s">
        <v>164</v>
      </c>
      <c r="H276" s="72" t="s">
        <v>486</v>
      </c>
    </row>
    <row r="277" spans="7:8" ht="12.75" x14ac:dyDescent="0.25">
      <c r="G277" s="72" t="s">
        <v>164</v>
      </c>
      <c r="H277" s="72" t="s">
        <v>487</v>
      </c>
    </row>
    <row r="278" spans="7:8" ht="12.75" x14ac:dyDescent="0.25">
      <c r="G278" s="72" t="s">
        <v>164</v>
      </c>
      <c r="H278" s="72" t="s">
        <v>488</v>
      </c>
    </row>
    <row r="279" spans="7:8" ht="12.75" x14ac:dyDescent="0.25">
      <c r="G279" s="72" t="s">
        <v>164</v>
      </c>
      <c r="H279" s="72" t="s">
        <v>489</v>
      </c>
    </row>
    <row r="280" spans="7:8" ht="12.75" x14ac:dyDescent="0.25">
      <c r="G280" s="72" t="s">
        <v>164</v>
      </c>
      <c r="H280" s="72" t="s">
        <v>490</v>
      </c>
    </row>
    <row r="281" spans="7:8" ht="12.75" x14ac:dyDescent="0.25">
      <c r="G281" s="72" t="s">
        <v>164</v>
      </c>
      <c r="H281" s="72" t="s">
        <v>491</v>
      </c>
    </row>
    <row r="282" spans="7:8" ht="12.75" x14ac:dyDescent="0.25">
      <c r="G282" s="72" t="s">
        <v>164</v>
      </c>
      <c r="H282" s="72" t="s">
        <v>492</v>
      </c>
    </row>
    <row r="283" spans="7:8" ht="12.75" x14ac:dyDescent="0.25">
      <c r="G283" s="72" t="s">
        <v>164</v>
      </c>
      <c r="H283" s="72" t="s">
        <v>493</v>
      </c>
    </row>
    <row r="284" spans="7:8" ht="12.75" x14ac:dyDescent="0.25">
      <c r="G284" s="72" t="s">
        <v>164</v>
      </c>
      <c r="H284" s="72" t="s">
        <v>494</v>
      </c>
    </row>
    <row r="285" spans="7:8" ht="12.75" x14ac:dyDescent="0.25">
      <c r="G285" s="72" t="s">
        <v>164</v>
      </c>
      <c r="H285" s="72" t="s">
        <v>495</v>
      </c>
    </row>
    <row r="286" spans="7:8" ht="12.75" x14ac:dyDescent="0.25">
      <c r="G286" s="72" t="s">
        <v>164</v>
      </c>
      <c r="H286" s="72" t="s">
        <v>496</v>
      </c>
    </row>
    <row r="287" spans="7:8" ht="12.75" x14ac:dyDescent="0.25">
      <c r="G287" s="72" t="s">
        <v>164</v>
      </c>
      <c r="H287" s="72" t="s">
        <v>497</v>
      </c>
    </row>
    <row r="288" spans="7:8" ht="12.75" x14ac:dyDescent="0.25">
      <c r="G288" s="72" t="s">
        <v>164</v>
      </c>
      <c r="H288" s="72" t="s">
        <v>498</v>
      </c>
    </row>
    <row r="289" spans="7:8" ht="12.75" x14ac:dyDescent="0.25">
      <c r="G289" s="72" t="s">
        <v>164</v>
      </c>
      <c r="H289" s="72" t="s">
        <v>499</v>
      </c>
    </row>
    <row r="290" spans="7:8" ht="12.75" x14ac:dyDescent="0.25">
      <c r="G290" s="72" t="s">
        <v>164</v>
      </c>
      <c r="H290" s="72" t="s">
        <v>500</v>
      </c>
    </row>
    <row r="291" spans="7:8" ht="12.75" x14ac:dyDescent="0.25">
      <c r="G291" s="72" t="s">
        <v>164</v>
      </c>
      <c r="H291" s="72" t="s">
        <v>501</v>
      </c>
    </row>
    <row r="292" spans="7:8" ht="12.75" x14ac:dyDescent="0.25">
      <c r="G292" s="72" t="s">
        <v>164</v>
      </c>
      <c r="H292" s="72" t="s">
        <v>502</v>
      </c>
    </row>
    <row r="293" spans="7:8" ht="12.75" x14ac:dyDescent="0.25">
      <c r="G293" s="72" t="s">
        <v>164</v>
      </c>
      <c r="H293" s="72" t="s">
        <v>503</v>
      </c>
    </row>
    <row r="294" spans="7:8" ht="12.75" x14ac:dyDescent="0.25">
      <c r="G294" s="72" t="s">
        <v>164</v>
      </c>
      <c r="H294" s="72" t="s">
        <v>504</v>
      </c>
    </row>
    <row r="295" spans="7:8" ht="12.75" x14ac:dyDescent="0.25">
      <c r="G295" s="72" t="s">
        <v>164</v>
      </c>
      <c r="H295" s="72" t="s">
        <v>505</v>
      </c>
    </row>
    <row r="296" spans="7:8" ht="12.75" x14ac:dyDescent="0.25">
      <c r="G296" s="72" t="s">
        <v>164</v>
      </c>
      <c r="H296" s="72" t="s">
        <v>506</v>
      </c>
    </row>
    <row r="297" spans="7:8" ht="12.75" x14ac:dyDescent="0.25">
      <c r="G297" s="72" t="s">
        <v>164</v>
      </c>
      <c r="H297" s="72" t="s">
        <v>507</v>
      </c>
    </row>
    <row r="298" spans="7:8" ht="12.75" x14ac:dyDescent="0.25">
      <c r="G298" s="72" t="s">
        <v>164</v>
      </c>
      <c r="H298" s="72" t="s">
        <v>508</v>
      </c>
    </row>
    <row r="299" spans="7:8" ht="12.75" x14ac:dyDescent="0.25">
      <c r="G299" s="72" t="s">
        <v>164</v>
      </c>
      <c r="H299" s="72" t="s">
        <v>509</v>
      </c>
    </row>
    <row r="300" spans="7:8" ht="12.75" x14ac:dyDescent="0.25">
      <c r="G300" s="72" t="s">
        <v>164</v>
      </c>
      <c r="H300" s="72" t="s">
        <v>510</v>
      </c>
    </row>
    <row r="301" spans="7:8" ht="12.75" x14ac:dyDescent="0.25">
      <c r="G301" s="72" t="s">
        <v>164</v>
      </c>
      <c r="H301" s="72" t="s">
        <v>511</v>
      </c>
    </row>
    <row r="302" spans="7:8" ht="12.75" x14ac:dyDescent="0.25">
      <c r="G302" s="72" t="s">
        <v>164</v>
      </c>
      <c r="H302" s="72" t="s">
        <v>512</v>
      </c>
    </row>
    <row r="303" spans="7:8" ht="12.75" x14ac:dyDescent="0.25">
      <c r="G303" s="72" t="s">
        <v>164</v>
      </c>
      <c r="H303" s="72" t="s">
        <v>513</v>
      </c>
    </row>
    <row r="304" spans="7:8" ht="12.75" x14ac:dyDescent="0.25">
      <c r="G304" s="72" t="s">
        <v>164</v>
      </c>
      <c r="H304" s="72" t="s">
        <v>514</v>
      </c>
    </row>
    <row r="305" spans="7:8" ht="12.75" x14ac:dyDescent="0.25">
      <c r="G305" s="72" t="s">
        <v>164</v>
      </c>
      <c r="H305" s="72" t="s">
        <v>515</v>
      </c>
    </row>
    <row r="306" spans="7:8" ht="12.75" x14ac:dyDescent="0.25">
      <c r="G306" s="72" t="s">
        <v>164</v>
      </c>
      <c r="H306" s="72" t="s">
        <v>516</v>
      </c>
    </row>
    <row r="307" spans="7:8" ht="12.75" x14ac:dyDescent="0.25">
      <c r="G307" s="72" t="s">
        <v>164</v>
      </c>
      <c r="H307" s="72" t="s">
        <v>517</v>
      </c>
    </row>
    <row r="308" spans="7:8" ht="12.75" x14ac:dyDescent="0.25">
      <c r="G308" s="72" t="s">
        <v>164</v>
      </c>
      <c r="H308" s="72" t="s">
        <v>518</v>
      </c>
    </row>
    <row r="309" spans="7:8" ht="12.75" x14ac:dyDescent="0.25">
      <c r="G309" s="72" t="s">
        <v>164</v>
      </c>
      <c r="H309" s="72" t="s">
        <v>519</v>
      </c>
    </row>
    <row r="310" spans="7:8" ht="12.75" x14ac:dyDescent="0.25">
      <c r="G310" s="72" t="s">
        <v>164</v>
      </c>
      <c r="H310" s="72" t="s">
        <v>520</v>
      </c>
    </row>
    <row r="311" spans="7:8" ht="12.75" x14ac:dyDescent="0.25">
      <c r="G311" s="72" t="s">
        <v>164</v>
      </c>
      <c r="H311" s="72" t="s">
        <v>521</v>
      </c>
    </row>
    <row r="312" spans="7:8" ht="12.75" x14ac:dyDescent="0.25">
      <c r="G312" s="72" t="s">
        <v>164</v>
      </c>
      <c r="H312" s="72" t="s">
        <v>522</v>
      </c>
    </row>
    <row r="313" spans="7:8" ht="12.75" x14ac:dyDescent="0.25">
      <c r="G313" s="72" t="s">
        <v>164</v>
      </c>
      <c r="H313" s="72" t="s">
        <v>523</v>
      </c>
    </row>
    <row r="314" spans="7:8" ht="12.75" x14ac:dyDescent="0.25">
      <c r="G314" s="72" t="s">
        <v>164</v>
      </c>
      <c r="H314" s="72" t="s">
        <v>524</v>
      </c>
    </row>
    <row r="315" spans="7:8" ht="12.75" x14ac:dyDescent="0.25">
      <c r="G315" s="72" t="s">
        <v>164</v>
      </c>
      <c r="H315" s="72" t="s">
        <v>525</v>
      </c>
    </row>
    <row r="316" spans="7:8" ht="12.75" x14ac:dyDescent="0.25">
      <c r="G316" s="72" t="s">
        <v>164</v>
      </c>
      <c r="H316" s="72" t="s">
        <v>526</v>
      </c>
    </row>
    <row r="317" spans="7:8" ht="12.75" x14ac:dyDescent="0.25">
      <c r="G317" s="72" t="s">
        <v>164</v>
      </c>
      <c r="H317" s="72" t="s">
        <v>527</v>
      </c>
    </row>
    <row r="318" spans="7:8" ht="12.75" x14ac:dyDescent="0.25">
      <c r="G318" s="72" t="s">
        <v>164</v>
      </c>
      <c r="H318" s="72" t="s">
        <v>528</v>
      </c>
    </row>
    <row r="319" spans="7:8" ht="12.75" x14ac:dyDescent="0.25">
      <c r="G319" s="72" t="s">
        <v>164</v>
      </c>
      <c r="H319" s="72" t="s">
        <v>529</v>
      </c>
    </row>
    <row r="320" spans="7:8" ht="12.75" x14ac:dyDescent="0.25">
      <c r="G320" s="72" t="s">
        <v>164</v>
      </c>
      <c r="H320" s="72" t="s">
        <v>530</v>
      </c>
    </row>
    <row r="321" spans="7:8" ht="12.75" x14ac:dyDescent="0.25">
      <c r="G321" s="72" t="s">
        <v>164</v>
      </c>
      <c r="H321" s="72" t="s">
        <v>531</v>
      </c>
    </row>
    <row r="322" spans="7:8" ht="12.75" x14ac:dyDescent="0.25">
      <c r="G322" s="72" t="s">
        <v>164</v>
      </c>
      <c r="H322" s="72" t="s">
        <v>532</v>
      </c>
    </row>
    <row r="323" spans="7:8" ht="12.75" x14ac:dyDescent="0.25">
      <c r="G323" s="72" t="s">
        <v>164</v>
      </c>
      <c r="H323" s="72" t="s">
        <v>533</v>
      </c>
    </row>
    <row r="324" spans="7:8" ht="12.75" x14ac:dyDescent="0.25">
      <c r="G324" s="72" t="s">
        <v>164</v>
      </c>
      <c r="H324" s="72" t="s">
        <v>534</v>
      </c>
    </row>
    <row r="325" spans="7:8" ht="12.75" x14ac:dyDescent="0.25">
      <c r="G325" s="72" t="s">
        <v>164</v>
      </c>
      <c r="H325" s="72" t="s">
        <v>535</v>
      </c>
    </row>
    <row r="326" spans="7:8" ht="12.75" x14ac:dyDescent="0.25">
      <c r="G326" s="72" t="s">
        <v>164</v>
      </c>
      <c r="H326" s="72" t="s">
        <v>536</v>
      </c>
    </row>
    <row r="327" spans="7:8" ht="12.75" x14ac:dyDescent="0.25">
      <c r="G327" s="72" t="s">
        <v>164</v>
      </c>
      <c r="H327" s="72" t="s">
        <v>537</v>
      </c>
    </row>
    <row r="328" spans="7:8" ht="12.75" x14ac:dyDescent="0.25">
      <c r="G328" s="72" t="s">
        <v>164</v>
      </c>
      <c r="H328" s="72" t="s">
        <v>538</v>
      </c>
    </row>
    <row r="329" spans="7:8" ht="12.75" x14ac:dyDescent="0.25">
      <c r="G329" s="72" t="s">
        <v>164</v>
      </c>
      <c r="H329" s="72" t="s">
        <v>539</v>
      </c>
    </row>
    <row r="330" spans="7:8" ht="12.75" x14ac:dyDescent="0.25">
      <c r="G330" s="72" t="s">
        <v>164</v>
      </c>
      <c r="H330" s="72" t="s">
        <v>540</v>
      </c>
    </row>
    <row r="331" spans="7:8" ht="12.75" x14ac:dyDescent="0.25">
      <c r="G331" s="72" t="s">
        <v>164</v>
      </c>
      <c r="H331" s="72" t="s">
        <v>541</v>
      </c>
    </row>
    <row r="332" spans="7:8" ht="12.75" x14ac:dyDescent="0.25">
      <c r="G332" s="72" t="s">
        <v>164</v>
      </c>
      <c r="H332" s="72" t="s">
        <v>542</v>
      </c>
    </row>
    <row r="333" spans="7:8" ht="12.75" x14ac:dyDescent="0.25">
      <c r="G333" s="72" t="s">
        <v>164</v>
      </c>
      <c r="H333" s="72" t="s">
        <v>543</v>
      </c>
    </row>
    <row r="334" spans="7:8" ht="12.75" x14ac:dyDescent="0.25">
      <c r="G334" s="72" t="s">
        <v>164</v>
      </c>
      <c r="H334" s="72" t="s">
        <v>544</v>
      </c>
    </row>
    <row r="335" spans="7:8" ht="12.75" x14ac:dyDescent="0.25">
      <c r="G335" s="72" t="s">
        <v>164</v>
      </c>
      <c r="H335" s="72" t="s">
        <v>545</v>
      </c>
    </row>
    <row r="336" spans="7:8" ht="12.75" x14ac:dyDescent="0.25">
      <c r="G336" s="72" t="s">
        <v>164</v>
      </c>
      <c r="H336" s="72" t="s">
        <v>546</v>
      </c>
    </row>
    <row r="337" spans="7:8" ht="12.75" x14ac:dyDescent="0.25">
      <c r="G337" s="72" t="s">
        <v>164</v>
      </c>
      <c r="H337" s="72" t="s">
        <v>547</v>
      </c>
    </row>
    <row r="338" spans="7:8" ht="12.75" x14ac:dyDescent="0.25">
      <c r="G338" s="72" t="s">
        <v>164</v>
      </c>
      <c r="H338" s="72" t="s">
        <v>548</v>
      </c>
    </row>
    <row r="339" spans="7:8" ht="12.75" x14ac:dyDescent="0.25">
      <c r="G339" s="72" t="s">
        <v>164</v>
      </c>
      <c r="H339" s="72" t="s">
        <v>549</v>
      </c>
    </row>
    <row r="340" spans="7:8" ht="12.75" x14ac:dyDescent="0.25">
      <c r="G340" s="72" t="s">
        <v>164</v>
      </c>
      <c r="H340" s="72" t="s">
        <v>550</v>
      </c>
    </row>
    <row r="341" spans="7:8" ht="12.75" x14ac:dyDescent="0.25">
      <c r="G341" s="72" t="s">
        <v>169</v>
      </c>
      <c r="H341" s="72" t="s">
        <v>551</v>
      </c>
    </row>
    <row r="342" spans="7:8" ht="12.75" x14ac:dyDescent="0.25">
      <c r="G342" s="72" t="s">
        <v>169</v>
      </c>
      <c r="H342" s="72" t="s">
        <v>552</v>
      </c>
    </row>
    <row r="343" spans="7:8" ht="12.75" x14ac:dyDescent="0.25">
      <c r="G343" s="72" t="s">
        <v>169</v>
      </c>
      <c r="H343" s="72" t="s">
        <v>553</v>
      </c>
    </row>
    <row r="344" spans="7:8" ht="12.75" x14ac:dyDescent="0.25">
      <c r="G344" s="72" t="s">
        <v>169</v>
      </c>
      <c r="H344" s="72" t="s">
        <v>554</v>
      </c>
    </row>
    <row r="345" spans="7:8" ht="12.75" x14ac:dyDescent="0.25">
      <c r="G345" s="72" t="s">
        <v>169</v>
      </c>
      <c r="H345" s="72" t="s">
        <v>555</v>
      </c>
    </row>
    <row r="346" spans="7:8" ht="12.75" x14ac:dyDescent="0.25">
      <c r="G346" s="72" t="s">
        <v>169</v>
      </c>
      <c r="H346" s="72" t="s">
        <v>556</v>
      </c>
    </row>
    <row r="347" spans="7:8" ht="12.75" x14ac:dyDescent="0.25">
      <c r="G347" s="72" t="s">
        <v>169</v>
      </c>
      <c r="H347" s="72" t="s">
        <v>557</v>
      </c>
    </row>
    <row r="348" spans="7:8" ht="12.75" x14ac:dyDescent="0.25">
      <c r="G348" s="72" t="s">
        <v>169</v>
      </c>
      <c r="H348" s="72" t="s">
        <v>558</v>
      </c>
    </row>
    <row r="349" spans="7:8" ht="12.75" x14ac:dyDescent="0.25">
      <c r="G349" s="72" t="s">
        <v>169</v>
      </c>
      <c r="H349" s="72" t="s">
        <v>559</v>
      </c>
    </row>
    <row r="350" spans="7:8" ht="12.75" x14ac:dyDescent="0.25">
      <c r="G350" s="72" t="s">
        <v>169</v>
      </c>
      <c r="H350" s="72" t="s">
        <v>560</v>
      </c>
    </row>
    <row r="351" spans="7:8" ht="12.75" x14ac:dyDescent="0.25">
      <c r="G351" s="72" t="s">
        <v>169</v>
      </c>
      <c r="H351" s="72" t="s">
        <v>561</v>
      </c>
    </row>
    <row r="352" spans="7:8" ht="12.75" x14ac:dyDescent="0.25">
      <c r="G352" s="72" t="s">
        <v>169</v>
      </c>
      <c r="H352" s="72" t="s">
        <v>562</v>
      </c>
    </row>
    <row r="353" spans="7:8" ht="12.75" x14ac:dyDescent="0.25">
      <c r="G353" s="72" t="s">
        <v>169</v>
      </c>
      <c r="H353" s="72" t="s">
        <v>563</v>
      </c>
    </row>
    <row r="354" spans="7:8" ht="12.75" x14ac:dyDescent="0.25">
      <c r="G354" s="72" t="s">
        <v>169</v>
      </c>
      <c r="H354" s="72" t="s">
        <v>564</v>
      </c>
    </row>
    <row r="355" spans="7:8" ht="12.75" x14ac:dyDescent="0.25">
      <c r="G355" s="72" t="s">
        <v>169</v>
      </c>
      <c r="H355" s="72" t="s">
        <v>565</v>
      </c>
    </row>
    <row r="356" spans="7:8" ht="12.75" x14ac:dyDescent="0.25">
      <c r="G356" s="72" t="s">
        <v>169</v>
      </c>
      <c r="H356" s="72" t="s">
        <v>566</v>
      </c>
    </row>
    <row r="357" spans="7:8" ht="12.75" x14ac:dyDescent="0.25">
      <c r="G357" s="72" t="s">
        <v>169</v>
      </c>
      <c r="H357" s="72" t="s">
        <v>567</v>
      </c>
    </row>
    <row r="358" spans="7:8" ht="12.75" x14ac:dyDescent="0.25">
      <c r="G358" s="72" t="s">
        <v>169</v>
      </c>
      <c r="H358" s="72" t="s">
        <v>568</v>
      </c>
    </row>
    <row r="359" spans="7:8" ht="12.75" x14ac:dyDescent="0.25">
      <c r="G359" s="72" t="s">
        <v>169</v>
      </c>
      <c r="H359" s="72" t="s">
        <v>569</v>
      </c>
    </row>
    <row r="360" spans="7:8" ht="12.75" x14ac:dyDescent="0.25">
      <c r="G360" s="72" t="s">
        <v>169</v>
      </c>
      <c r="H360" s="72" t="s">
        <v>219</v>
      </c>
    </row>
    <row r="361" spans="7:8" ht="12.75" x14ac:dyDescent="0.25">
      <c r="G361" s="72" t="s">
        <v>169</v>
      </c>
      <c r="H361" s="72" t="s">
        <v>570</v>
      </c>
    </row>
    <row r="362" spans="7:8" ht="12.75" x14ac:dyDescent="0.25">
      <c r="G362" s="72" t="s">
        <v>169</v>
      </c>
      <c r="H362" s="72" t="s">
        <v>571</v>
      </c>
    </row>
    <row r="363" spans="7:8" ht="12.75" x14ac:dyDescent="0.25">
      <c r="G363" s="72" t="s">
        <v>169</v>
      </c>
      <c r="H363" s="72" t="s">
        <v>572</v>
      </c>
    </row>
    <row r="364" spans="7:8" ht="12.75" x14ac:dyDescent="0.25">
      <c r="G364" s="72" t="s">
        <v>169</v>
      </c>
      <c r="H364" s="72" t="s">
        <v>573</v>
      </c>
    </row>
    <row r="365" spans="7:8" ht="12.75" x14ac:dyDescent="0.25">
      <c r="G365" s="72" t="s">
        <v>169</v>
      </c>
      <c r="H365" s="72" t="s">
        <v>574</v>
      </c>
    </row>
    <row r="366" spans="7:8" ht="12.75" x14ac:dyDescent="0.25">
      <c r="G366" s="72" t="s">
        <v>169</v>
      </c>
      <c r="H366" s="72" t="s">
        <v>575</v>
      </c>
    </row>
    <row r="367" spans="7:8" ht="12.75" x14ac:dyDescent="0.25">
      <c r="G367" s="72" t="s">
        <v>169</v>
      </c>
      <c r="H367" s="72" t="s">
        <v>576</v>
      </c>
    </row>
    <row r="368" spans="7:8" ht="12.75" x14ac:dyDescent="0.25">
      <c r="G368" s="72" t="s">
        <v>172</v>
      </c>
      <c r="H368" s="72" t="s">
        <v>577</v>
      </c>
    </row>
    <row r="369" spans="7:8" ht="12.75" x14ac:dyDescent="0.25">
      <c r="G369" s="72" t="s">
        <v>172</v>
      </c>
      <c r="H369" s="72" t="s">
        <v>578</v>
      </c>
    </row>
    <row r="370" spans="7:8" ht="12.75" x14ac:dyDescent="0.25">
      <c r="G370" s="72" t="s">
        <v>172</v>
      </c>
      <c r="H370" s="72" t="s">
        <v>579</v>
      </c>
    </row>
    <row r="371" spans="7:8" ht="12.75" x14ac:dyDescent="0.25">
      <c r="G371" s="72" t="s">
        <v>172</v>
      </c>
      <c r="H371" s="72" t="s">
        <v>580</v>
      </c>
    </row>
    <row r="372" spans="7:8" ht="12.75" x14ac:dyDescent="0.25">
      <c r="G372" s="72" t="s">
        <v>172</v>
      </c>
      <c r="H372" s="72" t="s">
        <v>581</v>
      </c>
    </row>
    <row r="373" spans="7:8" ht="12.75" x14ac:dyDescent="0.25">
      <c r="G373" s="72" t="s">
        <v>172</v>
      </c>
      <c r="H373" s="72" t="s">
        <v>582</v>
      </c>
    </row>
    <row r="374" spans="7:8" ht="12.75" x14ac:dyDescent="0.25">
      <c r="G374" s="72" t="s">
        <v>172</v>
      </c>
      <c r="H374" s="72" t="s">
        <v>583</v>
      </c>
    </row>
    <row r="375" spans="7:8" ht="12.75" x14ac:dyDescent="0.25">
      <c r="G375" s="72" t="s">
        <v>172</v>
      </c>
      <c r="H375" s="72" t="s">
        <v>584</v>
      </c>
    </row>
    <row r="376" spans="7:8" ht="12.75" x14ac:dyDescent="0.25">
      <c r="G376" s="72" t="s">
        <v>172</v>
      </c>
      <c r="H376" s="72" t="s">
        <v>585</v>
      </c>
    </row>
    <row r="377" spans="7:8" ht="12.75" x14ac:dyDescent="0.25">
      <c r="G377" s="72" t="s">
        <v>172</v>
      </c>
      <c r="H377" s="72" t="s">
        <v>586</v>
      </c>
    </row>
    <row r="378" spans="7:8" ht="12.75" x14ac:dyDescent="0.25">
      <c r="G378" s="72" t="s">
        <v>172</v>
      </c>
      <c r="H378" s="72" t="s">
        <v>587</v>
      </c>
    </row>
    <row r="379" spans="7:8" ht="12.75" x14ac:dyDescent="0.25">
      <c r="G379" s="72" t="s">
        <v>172</v>
      </c>
      <c r="H379" s="72" t="s">
        <v>588</v>
      </c>
    </row>
    <row r="380" spans="7:8" ht="12.75" x14ac:dyDescent="0.25">
      <c r="G380" s="72" t="s">
        <v>172</v>
      </c>
      <c r="H380" s="72" t="s">
        <v>589</v>
      </c>
    </row>
    <row r="381" spans="7:8" ht="12.75" x14ac:dyDescent="0.25">
      <c r="G381" s="72" t="s">
        <v>172</v>
      </c>
      <c r="H381" s="72" t="s">
        <v>590</v>
      </c>
    </row>
    <row r="382" spans="7:8" ht="12.75" x14ac:dyDescent="0.25">
      <c r="G382" s="72" t="s">
        <v>172</v>
      </c>
      <c r="H382" s="72" t="s">
        <v>591</v>
      </c>
    </row>
    <row r="383" spans="7:8" ht="12.75" x14ac:dyDescent="0.25">
      <c r="G383" s="72" t="s">
        <v>172</v>
      </c>
      <c r="H383" s="72" t="s">
        <v>348</v>
      </c>
    </row>
    <row r="384" spans="7:8" ht="12.75" x14ac:dyDescent="0.25">
      <c r="G384" s="72" t="s">
        <v>175</v>
      </c>
      <c r="H384" s="72" t="s">
        <v>592</v>
      </c>
    </row>
    <row r="385" spans="7:8" ht="12.75" x14ac:dyDescent="0.25">
      <c r="G385" s="72" t="s">
        <v>175</v>
      </c>
      <c r="H385" s="72" t="s">
        <v>593</v>
      </c>
    </row>
    <row r="386" spans="7:8" ht="12.75" x14ac:dyDescent="0.25">
      <c r="G386" s="72" t="s">
        <v>175</v>
      </c>
      <c r="H386" s="72" t="s">
        <v>594</v>
      </c>
    </row>
    <row r="387" spans="7:8" ht="12.75" x14ac:dyDescent="0.25">
      <c r="G387" s="72" t="s">
        <v>175</v>
      </c>
      <c r="H387" s="72" t="s">
        <v>595</v>
      </c>
    </row>
    <row r="388" spans="7:8" ht="12.75" x14ac:dyDescent="0.25">
      <c r="G388" s="72" t="s">
        <v>175</v>
      </c>
      <c r="H388" s="72" t="s">
        <v>596</v>
      </c>
    </row>
    <row r="389" spans="7:8" ht="12.75" x14ac:dyDescent="0.25">
      <c r="G389" s="72" t="s">
        <v>175</v>
      </c>
      <c r="H389" s="72" t="s">
        <v>597</v>
      </c>
    </row>
    <row r="390" spans="7:8" ht="12.75" x14ac:dyDescent="0.25">
      <c r="G390" s="72" t="s">
        <v>175</v>
      </c>
      <c r="H390" s="72" t="s">
        <v>598</v>
      </c>
    </row>
    <row r="391" spans="7:8" ht="12.75" x14ac:dyDescent="0.25">
      <c r="G391" s="72" t="s">
        <v>175</v>
      </c>
      <c r="H391" s="72" t="s">
        <v>599</v>
      </c>
    </row>
    <row r="392" spans="7:8" ht="12.75" x14ac:dyDescent="0.25">
      <c r="G392" s="72" t="s">
        <v>175</v>
      </c>
      <c r="H392" s="72" t="s">
        <v>600</v>
      </c>
    </row>
    <row r="393" spans="7:8" ht="12.75" x14ac:dyDescent="0.25">
      <c r="G393" s="72" t="s">
        <v>175</v>
      </c>
      <c r="H393" s="72" t="s">
        <v>601</v>
      </c>
    </row>
    <row r="394" spans="7:8" ht="12.75" x14ac:dyDescent="0.25">
      <c r="G394" s="72" t="s">
        <v>175</v>
      </c>
      <c r="H394" s="72" t="s">
        <v>602</v>
      </c>
    </row>
    <row r="395" spans="7:8" ht="12.75" x14ac:dyDescent="0.25">
      <c r="G395" s="72" t="s">
        <v>175</v>
      </c>
      <c r="H395" s="72" t="s">
        <v>317</v>
      </c>
    </row>
    <row r="396" spans="7:8" ht="12.75" x14ac:dyDescent="0.25">
      <c r="G396" s="72" t="s">
        <v>175</v>
      </c>
      <c r="H396" s="72" t="s">
        <v>603</v>
      </c>
    </row>
    <row r="397" spans="7:8" ht="12.75" x14ac:dyDescent="0.25">
      <c r="G397" s="72" t="s">
        <v>175</v>
      </c>
      <c r="H397" s="72" t="s">
        <v>604</v>
      </c>
    </row>
    <row r="398" spans="7:8" ht="12.75" x14ac:dyDescent="0.25">
      <c r="G398" s="72" t="s">
        <v>175</v>
      </c>
      <c r="H398" s="72" t="s">
        <v>605</v>
      </c>
    </row>
    <row r="399" spans="7:8" ht="12.75" x14ac:dyDescent="0.25">
      <c r="G399" s="72" t="s">
        <v>175</v>
      </c>
      <c r="H399" s="72" t="s">
        <v>606</v>
      </c>
    </row>
    <row r="400" spans="7:8" ht="12.75" x14ac:dyDescent="0.25">
      <c r="G400" s="72" t="s">
        <v>175</v>
      </c>
      <c r="H400" s="72" t="s">
        <v>607</v>
      </c>
    </row>
    <row r="401" spans="7:8" ht="12.75" x14ac:dyDescent="0.25">
      <c r="G401" s="72" t="s">
        <v>175</v>
      </c>
      <c r="H401" s="72" t="s">
        <v>431</v>
      </c>
    </row>
    <row r="402" spans="7:8" ht="12.75" x14ac:dyDescent="0.25">
      <c r="G402" s="72" t="s">
        <v>175</v>
      </c>
      <c r="H402" s="72" t="s">
        <v>608</v>
      </c>
    </row>
    <row r="403" spans="7:8" ht="12.75" x14ac:dyDescent="0.25">
      <c r="G403" s="72" t="s">
        <v>179</v>
      </c>
      <c r="H403" s="72" t="s">
        <v>609</v>
      </c>
    </row>
    <row r="404" spans="7:8" ht="12.75" x14ac:dyDescent="0.25">
      <c r="G404" s="72" t="s">
        <v>179</v>
      </c>
      <c r="H404" s="72" t="s">
        <v>212</v>
      </c>
    </row>
    <row r="405" spans="7:8" ht="12.75" x14ac:dyDescent="0.25">
      <c r="G405" s="72" t="s">
        <v>179</v>
      </c>
      <c r="H405" s="72" t="s">
        <v>610</v>
      </c>
    </row>
    <row r="406" spans="7:8" ht="12.75" x14ac:dyDescent="0.25">
      <c r="G406" s="72" t="s">
        <v>179</v>
      </c>
      <c r="H406" s="72" t="s">
        <v>162</v>
      </c>
    </row>
    <row r="407" spans="7:8" ht="12.75" x14ac:dyDescent="0.25">
      <c r="G407" s="72" t="s">
        <v>179</v>
      </c>
      <c r="H407" s="72" t="s">
        <v>611</v>
      </c>
    </row>
    <row r="408" spans="7:8" ht="12.75" x14ac:dyDescent="0.25">
      <c r="G408" s="72" t="s">
        <v>179</v>
      </c>
      <c r="H408" s="72" t="s">
        <v>612</v>
      </c>
    </row>
    <row r="409" spans="7:8" ht="12.75" x14ac:dyDescent="0.25">
      <c r="G409" s="72" t="s">
        <v>179</v>
      </c>
      <c r="H409" s="72" t="s">
        <v>613</v>
      </c>
    </row>
    <row r="410" spans="7:8" ht="12.75" x14ac:dyDescent="0.25">
      <c r="G410" s="72" t="s">
        <v>179</v>
      </c>
      <c r="H410" s="72" t="s">
        <v>614</v>
      </c>
    </row>
    <row r="411" spans="7:8" ht="12.75" x14ac:dyDescent="0.25">
      <c r="G411" s="72" t="s">
        <v>179</v>
      </c>
      <c r="H411" s="72" t="s">
        <v>615</v>
      </c>
    </row>
    <row r="412" spans="7:8" ht="12.75" x14ac:dyDescent="0.25">
      <c r="G412" s="72" t="s">
        <v>179</v>
      </c>
      <c r="H412" s="72" t="s">
        <v>616</v>
      </c>
    </row>
    <row r="413" spans="7:8" ht="12.75" x14ac:dyDescent="0.25">
      <c r="G413" s="72" t="s">
        <v>179</v>
      </c>
      <c r="H413" s="72" t="s">
        <v>583</v>
      </c>
    </row>
    <row r="414" spans="7:8" ht="12.75" x14ac:dyDescent="0.25">
      <c r="G414" s="72" t="s">
        <v>179</v>
      </c>
      <c r="H414" s="72" t="s">
        <v>617</v>
      </c>
    </row>
    <row r="415" spans="7:8" ht="12.75" x14ac:dyDescent="0.25">
      <c r="G415" s="72" t="s">
        <v>179</v>
      </c>
      <c r="H415" s="72" t="s">
        <v>618</v>
      </c>
    </row>
    <row r="416" spans="7:8" ht="12.75" x14ac:dyDescent="0.25">
      <c r="G416" s="72" t="s">
        <v>179</v>
      </c>
      <c r="H416" s="72" t="s">
        <v>619</v>
      </c>
    </row>
    <row r="417" spans="7:8" ht="12.75" x14ac:dyDescent="0.25">
      <c r="G417" s="72" t="s">
        <v>179</v>
      </c>
      <c r="H417" s="72" t="s">
        <v>620</v>
      </c>
    </row>
    <row r="418" spans="7:8" ht="12.75" x14ac:dyDescent="0.25">
      <c r="G418" s="72" t="s">
        <v>179</v>
      </c>
      <c r="H418" s="72" t="s">
        <v>621</v>
      </c>
    </row>
    <row r="419" spans="7:8" ht="12.75" x14ac:dyDescent="0.25">
      <c r="G419" s="72" t="s">
        <v>179</v>
      </c>
      <c r="H419" s="72" t="s">
        <v>622</v>
      </c>
    </row>
    <row r="420" spans="7:8" ht="12.75" x14ac:dyDescent="0.25">
      <c r="G420" s="72" t="s">
        <v>179</v>
      </c>
      <c r="H420" s="72" t="s">
        <v>623</v>
      </c>
    </row>
    <row r="421" spans="7:8" ht="12.75" x14ac:dyDescent="0.25">
      <c r="G421" s="72" t="s">
        <v>179</v>
      </c>
      <c r="H421" s="72" t="s">
        <v>624</v>
      </c>
    </row>
    <row r="422" spans="7:8" ht="12.75" x14ac:dyDescent="0.25">
      <c r="G422" s="72" t="s">
        <v>179</v>
      </c>
      <c r="H422" s="72" t="s">
        <v>625</v>
      </c>
    </row>
    <row r="423" spans="7:8" ht="12.75" x14ac:dyDescent="0.25">
      <c r="G423" s="72" t="s">
        <v>179</v>
      </c>
      <c r="H423" s="72" t="s">
        <v>409</v>
      </c>
    </row>
    <row r="424" spans="7:8" ht="12.75" x14ac:dyDescent="0.25">
      <c r="G424" s="72" t="s">
        <v>179</v>
      </c>
      <c r="H424" s="72" t="s">
        <v>626</v>
      </c>
    </row>
    <row r="425" spans="7:8" ht="12.75" x14ac:dyDescent="0.25">
      <c r="G425" s="72" t="s">
        <v>179</v>
      </c>
      <c r="H425" s="72" t="s">
        <v>490</v>
      </c>
    </row>
    <row r="426" spans="7:8" ht="12.75" x14ac:dyDescent="0.25">
      <c r="G426" s="72" t="s">
        <v>179</v>
      </c>
      <c r="H426" s="72" t="s">
        <v>627</v>
      </c>
    </row>
    <row r="427" spans="7:8" ht="12.75" x14ac:dyDescent="0.25">
      <c r="G427" s="72" t="s">
        <v>179</v>
      </c>
      <c r="H427" s="72" t="s">
        <v>628</v>
      </c>
    </row>
    <row r="428" spans="7:8" ht="12.75" x14ac:dyDescent="0.25">
      <c r="G428" s="72" t="s">
        <v>179</v>
      </c>
      <c r="H428" s="72" t="s">
        <v>629</v>
      </c>
    </row>
    <row r="429" spans="7:8" ht="12.75" x14ac:dyDescent="0.25">
      <c r="G429" s="72" t="s">
        <v>179</v>
      </c>
      <c r="H429" s="72" t="s">
        <v>630</v>
      </c>
    </row>
    <row r="430" spans="7:8" ht="12.75" x14ac:dyDescent="0.25">
      <c r="G430" s="72" t="s">
        <v>179</v>
      </c>
      <c r="H430" s="72" t="s">
        <v>631</v>
      </c>
    </row>
    <row r="431" spans="7:8" ht="12.75" x14ac:dyDescent="0.25">
      <c r="G431" s="72" t="s">
        <v>179</v>
      </c>
      <c r="H431" s="72" t="s">
        <v>632</v>
      </c>
    </row>
    <row r="432" spans="7:8" ht="12.75" x14ac:dyDescent="0.25">
      <c r="G432" s="72" t="s">
        <v>179</v>
      </c>
      <c r="H432" s="72" t="s">
        <v>633</v>
      </c>
    </row>
    <row r="433" spans="7:8" ht="12.75" x14ac:dyDescent="0.25">
      <c r="G433" s="72" t="s">
        <v>179</v>
      </c>
      <c r="H433" s="72" t="s">
        <v>634</v>
      </c>
    </row>
    <row r="434" spans="7:8" ht="12.75" x14ac:dyDescent="0.25">
      <c r="G434" s="72" t="s">
        <v>179</v>
      </c>
      <c r="H434" s="72" t="s">
        <v>423</v>
      </c>
    </row>
    <row r="435" spans="7:8" ht="12.75" x14ac:dyDescent="0.25">
      <c r="G435" s="72" t="s">
        <v>179</v>
      </c>
      <c r="H435" s="72" t="s">
        <v>635</v>
      </c>
    </row>
    <row r="436" spans="7:8" ht="12.75" x14ac:dyDescent="0.25">
      <c r="G436" s="72" t="s">
        <v>179</v>
      </c>
      <c r="H436" s="72" t="s">
        <v>636</v>
      </c>
    </row>
    <row r="437" spans="7:8" ht="12.75" x14ac:dyDescent="0.25">
      <c r="G437" s="72" t="s">
        <v>179</v>
      </c>
      <c r="H437" s="72" t="s">
        <v>637</v>
      </c>
    </row>
    <row r="438" spans="7:8" ht="12.75" x14ac:dyDescent="0.25">
      <c r="G438" s="72" t="s">
        <v>179</v>
      </c>
      <c r="H438" s="72" t="s">
        <v>638</v>
      </c>
    </row>
    <row r="439" spans="7:8" ht="12.75" x14ac:dyDescent="0.25">
      <c r="G439" s="72" t="s">
        <v>179</v>
      </c>
      <c r="H439" s="72" t="s">
        <v>223</v>
      </c>
    </row>
    <row r="440" spans="7:8" ht="12.75" x14ac:dyDescent="0.25">
      <c r="G440" s="72" t="s">
        <v>179</v>
      </c>
      <c r="H440" s="72" t="s">
        <v>639</v>
      </c>
    </row>
    <row r="441" spans="7:8" ht="12.75" x14ac:dyDescent="0.25">
      <c r="G441" s="72" t="s">
        <v>179</v>
      </c>
      <c r="H441" s="72" t="s">
        <v>640</v>
      </c>
    </row>
    <row r="442" spans="7:8" ht="12.75" x14ac:dyDescent="0.25">
      <c r="G442" s="72" t="s">
        <v>179</v>
      </c>
      <c r="H442" s="72" t="s">
        <v>641</v>
      </c>
    </row>
    <row r="443" spans="7:8" ht="12.75" x14ac:dyDescent="0.25">
      <c r="G443" s="72" t="s">
        <v>179</v>
      </c>
      <c r="H443" s="72" t="s">
        <v>642</v>
      </c>
    </row>
    <row r="444" spans="7:8" ht="12.75" x14ac:dyDescent="0.25">
      <c r="G444" s="72" t="s">
        <v>179</v>
      </c>
      <c r="H444" s="72" t="s">
        <v>643</v>
      </c>
    </row>
    <row r="445" spans="7:8" ht="12.75" x14ac:dyDescent="0.25">
      <c r="G445" s="73" t="s">
        <v>182</v>
      </c>
      <c r="H445" s="72" t="s">
        <v>644</v>
      </c>
    </row>
    <row r="446" spans="7:8" ht="12.75" x14ac:dyDescent="0.25">
      <c r="G446" s="73" t="s">
        <v>182</v>
      </c>
      <c r="H446" s="72" t="s">
        <v>645</v>
      </c>
    </row>
    <row r="447" spans="7:8" ht="12.75" x14ac:dyDescent="0.25">
      <c r="G447" s="73" t="s">
        <v>182</v>
      </c>
      <c r="H447" s="72" t="s">
        <v>646</v>
      </c>
    </row>
    <row r="448" spans="7:8" ht="12.75" x14ac:dyDescent="0.25">
      <c r="G448" s="73" t="s">
        <v>182</v>
      </c>
      <c r="H448" s="72" t="s">
        <v>647</v>
      </c>
    </row>
    <row r="449" spans="7:8" ht="12.75" x14ac:dyDescent="0.25">
      <c r="G449" s="73" t="s">
        <v>182</v>
      </c>
      <c r="H449" s="72" t="s">
        <v>648</v>
      </c>
    </row>
    <row r="450" spans="7:8" ht="12.75" x14ac:dyDescent="0.25">
      <c r="G450" s="73" t="s">
        <v>182</v>
      </c>
      <c r="H450" s="72" t="s">
        <v>649</v>
      </c>
    </row>
    <row r="451" spans="7:8" ht="12.75" x14ac:dyDescent="0.25">
      <c r="G451" s="73" t="s">
        <v>182</v>
      </c>
      <c r="H451" s="72" t="s">
        <v>650</v>
      </c>
    </row>
    <row r="452" spans="7:8" ht="12.75" x14ac:dyDescent="0.25">
      <c r="G452" s="73" t="s">
        <v>182</v>
      </c>
      <c r="H452" s="72" t="s">
        <v>651</v>
      </c>
    </row>
    <row r="453" spans="7:8" ht="12.75" x14ac:dyDescent="0.25">
      <c r="G453" s="73" t="s">
        <v>182</v>
      </c>
      <c r="H453" s="72" t="s">
        <v>652</v>
      </c>
    </row>
    <row r="454" spans="7:8" ht="12.75" x14ac:dyDescent="0.25">
      <c r="G454" s="73" t="s">
        <v>182</v>
      </c>
      <c r="H454" s="72" t="s">
        <v>653</v>
      </c>
    </row>
    <row r="455" spans="7:8" ht="12.75" x14ac:dyDescent="0.25">
      <c r="G455" s="73" t="s">
        <v>182</v>
      </c>
      <c r="H455" s="72" t="s">
        <v>654</v>
      </c>
    </row>
    <row r="456" spans="7:8" ht="12.75" x14ac:dyDescent="0.25">
      <c r="G456" s="73" t="s">
        <v>182</v>
      </c>
      <c r="H456" s="72" t="s">
        <v>655</v>
      </c>
    </row>
    <row r="457" spans="7:8" ht="12.75" x14ac:dyDescent="0.25">
      <c r="G457" s="73" t="s">
        <v>182</v>
      </c>
      <c r="H457" s="72" t="s">
        <v>656</v>
      </c>
    </row>
    <row r="458" spans="7:8" ht="12.75" x14ac:dyDescent="0.25">
      <c r="G458" s="73" t="s">
        <v>182</v>
      </c>
      <c r="H458" s="72" t="s">
        <v>657</v>
      </c>
    </row>
    <row r="459" spans="7:8" ht="12.75" x14ac:dyDescent="0.25">
      <c r="G459" s="73" t="s">
        <v>182</v>
      </c>
      <c r="H459" s="72" t="s">
        <v>658</v>
      </c>
    </row>
    <row r="460" spans="7:8" ht="12.75" x14ac:dyDescent="0.25">
      <c r="G460" s="73" t="s">
        <v>182</v>
      </c>
      <c r="H460" s="72" t="s">
        <v>659</v>
      </c>
    </row>
    <row r="461" spans="7:8" ht="12.75" x14ac:dyDescent="0.25">
      <c r="G461" s="73" t="s">
        <v>182</v>
      </c>
      <c r="H461" s="72" t="s">
        <v>660</v>
      </c>
    </row>
    <row r="462" spans="7:8" ht="12.75" x14ac:dyDescent="0.25">
      <c r="G462" s="73" t="s">
        <v>182</v>
      </c>
      <c r="H462" s="72" t="s">
        <v>661</v>
      </c>
    </row>
    <row r="463" spans="7:8" ht="12.75" x14ac:dyDescent="0.25">
      <c r="G463" s="73" t="s">
        <v>182</v>
      </c>
      <c r="H463" s="72" t="s">
        <v>662</v>
      </c>
    </row>
    <row r="464" spans="7:8" ht="12.75" x14ac:dyDescent="0.25">
      <c r="G464" s="73" t="s">
        <v>182</v>
      </c>
      <c r="H464" s="72" t="s">
        <v>663</v>
      </c>
    </row>
    <row r="465" spans="7:8" ht="12.75" x14ac:dyDescent="0.25">
      <c r="G465" s="73" t="s">
        <v>182</v>
      </c>
      <c r="H465" s="72" t="s">
        <v>664</v>
      </c>
    </row>
    <row r="466" spans="7:8" ht="12.75" x14ac:dyDescent="0.25">
      <c r="G466" s="73" t="s">
        <v>182</v>
      </c>
      <c r="H466" s="72" t="s">
        <v>665</v>
      </c>
    </row>
    <row r="467" spans="7:8" ht="12.75" x14ac:dyDescent="0.25">
      <c r="G467" s="73" t="s">
        <v>182</v>
      </c>
      <c r="H467" s="72" t="s">
        <v>666</v>
      </c>
    </row>
    <row r="468" spans="7:8" ht="12.75" x14ac:dyDescent="0.25">
      <c r="G468" s="73" t="s">
        <v>182</v>
      </c>
      <c r="H468" s="72" t="s">
        <v>667</v>
      </c>
    </row>
    <row r="469" spans="7:8" ht="12.75" x14ac:dyDescent="0.25">
      <c r="G469" s="73" t="s">
        <v>182</v>
      </c>
      <c r="H469" s="72" t="s">
        <v>668</v>
      </c>
    </row>
    <row r="470" spans="7:8" ht="12.75" x14ac:dyDescent="0.25">
      <c r="G470" s="72" t="s">
        <v>185</v>
      </c>
      <c r="H470" s="72" t="s">
        <v>669</v>
      </c>
    </row>
    <row r="471" spans="7:8" ht="12.75" x14ac:dyDescent="0.25">
      <c r="G471" s="72" t="s">
        <v>185</v>
      </c>
      <c r="H471" s="72" t="s">
        <v>670</v>
      </c>
    </row>
    <row r="472" spans="7:8" ht="12.75" x14ac:dyDescent="0.25">
      <c r="G472" s="72" t="s">
        <v>185</v>
      </c>
      <c r="H472" s="72" t="s">
        <v>671</v>
      </c>
    </row>
    <row r="473" spans="7:8" ht="12.75" x14ac:dyDescent="0.25">
      <c r="G473" s="72" t="s">
        <v>185</v>
      </c>
      <c r="H473" s="72" t="s">
        <v>672</v>
      </c>
    </row>
    <row r="474" spans="7:8" ht="12.75" x14ac:dyDescent="0.25">
      <c r="G474" s="72" t="s">
        <v>185</v>
      </c>
      <c r="H474" s="72" t="s">
        <v>673</v>
      </c>
    </row>
    <row r="475" spans="7:8" ht="12.75" x14ac:dyDescent="0.25">
      <c r="G475" s="72" t="s">
        <v>185</v>
      </c>
      <c r="H475" s="72" t="s">
        <v>674</v>
      </c>
    </row>
    <row r="476" spans="7:8" ht="12.75" x14ac:dyDescent="0.25">
      <c r="G476" s="72" t="s">
        <v>185</v>
      </c>
      <c r="H476" s="72" t="s">
        <v>675</v>
      </c>
    </row>
    <row r="477" spans="7:8" ht="12.75" x14ac:dyDescent="0.25">
      <c r="G477" s="72" t="s">
        <v>185</v>
      </c>
      <c r="H477" s="72" t="s">
        <v>676</v>
      </c>
    </row>
    <row r="478" spans="7:8" ht="12.75" x14ac:dyDescent="0.25">
      <c r="G478" s="72" t="s">
        <v>185</v>
      </c>
      <c r="H478" s="72" t="s">
        <v>677</v>
      </c>
    </row>
    <row r="479" spans="7:8" ht="12.75" x14ac:dyDescent="0.25">
      <c r="G479" s="72" t="s">
        <v>185</v>
      </c>
      <c r="H479" s="72" t="s">
        <v>678</v>
      </c>
    </row>
    <row r="480" spans="7:8" ht="12.75" x14ac:dyDescent="0.25">
      <c r="G480" s="72" t="s">
        <v>185</v>
      </c>
      <c r="H480" s="72" t="s">
        <v>679</v>
      </c>
    </row>
    <row r="481" spans="7:8" ht="12.75" x14ac:dyDescent="0.25">
      <c r="G481" s="72" t="s">
        <v>185</v>
      </c>
      <c r="H481" s="72" t="s">
        <v>680</v>
      </c>
    </row>
    <row r="482" spans="7:8" ht="12.75" x14ac:dyDescent="0.25">
      <c r="G482" s="72" t="s">
        <v>185</v>
      </c>
      <c r="H482" s="72" t="s">
        <v>681</v>
      </c>
    </row>
    <row r="483" spans="7:8" ht="12.75" x14ac:dyDescent="0.25">
      <c r="G483" s="72" t="s">
        <v>185</v>
      </c>
      <c r="H483" s="72" t="s">
        <v>682</v>
      </c>
    </row>
    <row r="484" spans="7:8" ht="12.75" x14ac:dyDescent="0.25">
      <c r="G484" s="72" t="s">
        <v>185</v>
      </c>
      <c r="H484" s="72" t="s">
        <v>683</v>
      </c>
    </row>
    <row r="485" spans="7:8" ht="12.75" x14ac:dyDescent="0.25">
      <c r="G485" s="72" t="s">
        <v>185</v>
      </c>
      <c r="H485" s="72" t="s">
        <v>684</v>
      </c>
    </row>
    <row r="486" spans="7:8" ht="12.75" x14ac:dyDescent="0.25">
      <c r="G486" s="72" t="s">
        <v>185</v>
      </c>
      <c r="H486" s="72" t="s">
        <v>685</v>
      </c>
    </row>
    <row r="487" spans="7:8" ht="12.75" x14ac:dyDescent="0.25">
      <c r="G487" s="72" t="s">
        <v>185</v>
      </c>
      <c r="H487" s="72" t="s">
        <v>686</v>
      </c>
    </row>
    <row r="488" spans="7:8" ht="12.75" x14ac:dyDescent="0.25">
      <c r="G488" s="72" t="s">
        <v>185</v>
      </c>
      <c r="H488" s="72" t="s">
        <v>687</v>
      </c>
    </row>
    <row r="489" spans="7:8" ht="12.75" x14ac:dyDescent="0.25">
      <c r="G489" s="72" t="s">
        <v>185</v>
      </c>
      <c r="H489" s="72" t="s">
        <v>688</v>
      </c>
    </row>
    <row r="490" spans="7:8" ht="12.75" x14ac:dyDescent="0.25">
      <c r="G490" s="72" t="s">
        <v>185</v>
      </c>
      <c r="H490" s="72" t="s">
        <v>689</v>
      </c>
    </row>
    <row r="491" spans="7:8" ht="12.75" x14ac:dyDescent="0.25">
      <c r="G491" s="72" t="s">
        <v>185</v>
      </c>
      <c r="H491" s="72" t="s">
        <v>690</v>
      </c>
    </row>
    <row r="492" spans="7:8" ht="12.75" x14ac:dyDescent="0.25">
      <c r="G492" s="72" t="s">
        <v>185</v>
      </c>
      <c r="H492" s="72" t="s">
        <v>691</v>
      </c>
    </row>
    <row r="493" spans="7:8" ht="12.75" x14ac:dyDescent="0.25">
      <c r="G493" s="72" t="s">
        <v>185</v>
      </c>
      <c r="H493" s="72" t="s">
        <v>692</v>
      </c>
    </row>
    <row r="494" spans="7:8" ht="12.75" x14ac:dyDescent="0.25">
      <c r="G494" s="72" t="s">
        <v>185</v>
      </c>
      <c r="H494" s="72" t="s">
        <v>569</v>
      </c>
    </row>
    <row r="495" spans="7:8" ht="12.75" x14ac:dyDescent="0.25">
      <c r="G495" s="72" t="s">
        <v>185</v>
      </c>
      <c r="H495" s="72" t="s">
        <v>693</v>
      </c>
    </row>
    <row r="496" spans="7:8" ht="12.75" x14ac:dyDescent="0.25">
      <c r="G496" s="72" t="s">
        <v>185</v>
      </c>
      <c r="H496" s="72" t="s">
        <v>694</v>
      </c>
    </row>
    <row r="497" spans="7:8" ht="12.75" x14ac:dyDescent="0.25">
      <c r="G497" s="72" t="s">
        <v>185</v>
      </c>
      <c r="H497" s="72" t="s">
        <v>695</v>
      </c>
    </row>
    <row r="498" spans="7:8" ht="12.75" x14ac:dyDescent="0.25">
      <c r="G498" s="72" t="s">
        <v>185</v>
      </c>
      <c r="H498" s="72" t="s">
        <v>696</v>
      </c>
    </row>
    <row r="499" spans="7:8" ht="12.75" x14ac:dyDescent="0.25">
      <c r="G499" s="72" t="s">
        <v>185</v>
      </c>
      <c r="H499" s="72" t="s">
        <v>697</v>
      </c>
    </row>
    <row r="500" spans="7:8" ht="12.75" x14ac:dyDescent="0.25">
      <c r="G500" s="72" t="s">
        <v>188</v>
      </c>
      <c r="H500" s="72" t="s">
        <v>698</v>
      </c>
    </row>
    <row r="501" spans="7:8" ht="12.75" x14ac:dyDescent="0.25">
      <c r="G501" s="72" t="s">
        <v>188</v>
      </c>
      <c r="H501" s="72" t="s">
        <v>440</v>
      </c>
    </row>
    <row r="502" spans="7:8" ht="12.75" x14ac:dyDescent="0.25">
      <c r="G502" s="72" t="s">
        <v>188</v>
      </c>
      <c r="H502" s="72" t="s">
        <v>699</v>
      </c>
    </row>
    <row r="503" spans="7:8" ht="12.75" x14ac:dyDescent="0.25">
      <c r="G503" s="72" t="s">
        <v>188</v>
      </c>
      <c r="H503" s="72" t="s">
        <v>700</v>
      </c>
    </row>
    <row r="504" spans="7:8" ht="12.75" x14ac:dyDescent="0.25">
      <c r="G504" s="72" t="s">
        <v>188</v>
      </c>
      <c r="H504" s="72" t="s">
        <v>701</v>
      </c>
    </row>
    <row r="505" spans="7:8" ht="12.75" x14ac:dyDescent="0.25">
      <c r="G505" s="72" t="s">
        <v>188</v>
      </c>
      <c r="H505" s="72" t="s">
        <v>702</v>
      </c>
    </row>
    <row r="506" spans="7:8" ht="12.75" x14ac:dyDescent="0.25">
      <c r="G506" s="72" t="s">
        <v>188</v>
      </c>
      <c r="H506" s="72" t="s">
        <v>703</v>
      </c>
    </row>
    <row r="507" spans="7:8" ht="12.75" x14ac:dyDescent="0.25">
      <c r="G507" s="72" t="s">
        <v>188</v>
      </c>
      <c r="H507" s="72" t="s">
        <v>704</v>
      </c>
    </row>
    <row r="508" spans="7:8" ht="12.75" x14ac:dyDescent="0.25">
      <c r="G508" s="72" t="s">
        <v>188</v>
      </c>
      <c r="H508" s="72" t="s">
        <v>705</v>
      </c>
    </row>
    <row r="509" spans="7:8" ht="12.75" x14ac:dyDescent="0.25">
      <c r="G509" s="72" t="s">
        <v>188</v>
      </c>
      <c r="H509" s="72" t="s">
        <v>706</v>
      </c>
    </row>
    <row r="510" spans="7:8" ht="12.75" x14ac:dyDescent="0.25">
      <c r="G510" s="72" t="s">
        <v>188</v>
      </c>
      <c r="H510" s="72" t="s">
        <v>707</v>
      </c>
    </row>
    <row r="511" spans="7:8" ht="12.75" x14ac:dyDescent="0.25">
      <c r="G511" s="72" t="s">
        <v>188</v>
      </c>
      <c r="H511" s="72" t="s">
        <v>708</v>
      </c>
    </row>
    <row r="512" spans="7:8" ht="12.75" x14ac:dyDescent="0.25">
      <c r="G512" s="72" t="s">
        <v>188</v>
      </c>
      <c r="H512" s="72" t="s">
        <v>709</v>
      </c>
    </row>
    <row r="513" spans="7:8" ht="12.75" x14ac:dyDescent="0.25">
      <c r="G513" s="72" t="s">
        <v>188</v>
      </c>
      <c r="H513" s="72" t="s">
        <v>710</v>
      </c>
    </row>
    <row r="514" spans="7:8" ht="12.75" x14ac:dyDescent="0.25">
      <c r="G514" s="72" t="s">
        <v>188</v>
      </c>
      <c r="H514" s="72" t="s">
        <v>711</v>
      </c>
    </row>
    <row r="515" spans="7:8" ht="12.75" x14ac:dyDescent="0.25">
      <c r="G515" s="72" t="s">
        <v>188</v>
      </c>
      <c r="H515" s="72" t="s">
        <v>712</v>
      </c>
    </row>
    <row r="516" spans="7:8" ht="12.75" x14ac:dyDescent="0.25">
      <c r="G516" s="72" t="s">
        <v>188</v>
      </c>
      <c r="H516" s="72" t="s">
        <v>713</v>
      </c>
    </row>
    <row r="517" spans="7:8" ht="12.75" x14ac:dyDescent="0.25">
      <c r="G517" s="72" t="s">
        <v>188</v>
      </c>
      <c r="H517" s="72" t="s">
        <v>714</v>
      </c>
    </row>
    <row r="518" spans="7:8" ht="12.75" x14ac:dyDescent="0.25">
      <c r="G518" s="72" t="s">
        <v>188</v>
      </c>
      <c r="H518" s="72" t="s">
        <v>715</v>
      </c>
    </row>
    <row r="519" spans="7:8" ht="12.75" x14ac:dyDescent="0.25">
      <c r="G519" s="72" t="s">
        <v>188</v>
      </c>
      <c r="H519" s="72" t="s">
        <v>716</v>
      </c>
    </row>
    <row r="520" spans="7:8" ht="12.75" x14ac:dyDescent="0.25">
      <c r="G520" s="72" t="s">
        <v>188</v>
      </c>
      <c r="H520" s="72" t="s">
        <v>717</v>
      </c>
    </row>
    <row r="521" spans="7:8" ht="12.75" x14ac:dyDescent="0.25">
      <c r="G521" s="72" t="s">
        <v>188</v>
      </c>
      <c r="H521" s="72" t="s">
        <v>718</v>
      </c>
    </row>
    <row r="522" spans="7:8" ht="12.75" x14ac:dyDescent="0.25">
      <c r="G522" s="72" t="s">
        <v>188</v>
      </c>
      <c r="H522" s="72" t="s">
        <v>719</v>
      </c>
    </row>
    <row r="523" spans="7:8" ht="12.75" x14ac:dyDescent="0.25">
      <c r="G523" s="72" t="s">
        <v>188</v>
      </c>
      <c r="H523" s="72" t="s">
        <v>720</v>
      </c>
    </row>
    <row r="524" spans="7:8" ht="12.75" x14ac:dyDescent="0.25">
      <c r="G524" s="72" t="s">
        <v>188</v>
      </c>
      <c r="H524" s="72" t="s">
        <v>321</v>
      </c>
    </row>
    <row r="525" spans="7:8" ht="12.75" x14ac:dyDescent="0.25">
      <c r="G525" s="72" t="s">
        <v>188</v>
      </c>
      <c r="H525" s="72" t="s">
        <v>721</v>
      </c>
    </row>
    <row r="526" spans="7:8" ht="12.75" x14ac:dyDescent="0.25">
      <c r="G526" s="72" t="s">
        <v>188</v>
      </c>
      <c r="H526" s="72" t="s">
        <v>722</v>
      </c>
    </row>
    <row r="527" spans="7:8" ht="12.75" x14ac:dyDescent="0.25">
      <c r="G527" s="72" t="s">
        <v>188</v>
      </c>
      <c r="H527" s="72" t="s">
        <v>723</v>
      </c>
    </row>
    <row r="528" spans="7:8" ht="12.75" x14ac:dyDescent="0.25">
      <c r="G528" s="72" t="s">
        <v>188</v>
      </c>
      <c r="H528" s="72" t="s">
        <v>724</v>
      </c>
    </row>
    <row r="529" spans="7:8" ht="12.75" x14ac:dyDescent="0.25">
      <c r="G529" s="72" t="s">
        <v>188</v>
      </c>
      <c r="H529" s="72" t="s">
        <v>725</v>
      </c>
    </row>
    <row r="530" spans="7:8" ht="12.75" x14ac:dyDescent="0.25">
      <c r="G530" s="72" t="s">
        <v>191</v>
      </c>
      <c r="H530" s="72" t="s">
        <v>726</v>
      </c>
    </row>
    <row r="531" spans="7:8" ht="12.75" x14ac:dyDescent="0.25">
      <c r="G531" s="72" t="s">
        <v>191</v>
      </c>
      <c r="H531" s="72" t="s">
        <v>727</v>
      </c>
    </row>
    <row r="532" spans="7:8" ht="12.75" x14ac:dyDescent="0.25">
      <c r="G532" s="72" t="s">
        <v>191</v>
      </c>
      <c r="H532" s="72" t="s">
        <v>728</v>
      </c>
    </row>
    <row r="533" spans="7:8" ht="12.75" x14ac:dyDescent="0.25">
      <c r="G533" s="72" t="s">
        <v>191</v>
      </c>
      <c r="H533" s="72" t="s">
        <v>729</v>
      </c>
    </row>
    <row r="534" spans="7:8" ht="12.75" x14ac:dyDescent="0.25">
      <c r="G534" s="72" t="s">
        <v>191</v>
      </c>
      <c r="H534" s="72" t="s">
        <v>730</v>
      </c>
    </row>
    <row r="535" spans="7:8" ht="12.75" x14ac:dyDescent="0.25">
      <c r="G535" s="72" t="s">
        <v>191</v>
      </c>
      <c r="H535" s="72" t="s">
        <v>731</v>
      </c>
    </row>
    <row r="536" spans="7:8" ht="12.75" x14ac:dyDescent="0.25">
      <c r="G536" s="72" t="s">
        <v>191</v>
      </c>
      <c r="H536" s="72" t="s">
        <v>732</v>
      </c>
    </row>
    <row r="537" spans="7:8" ht="12.75" x14ac:dyDescent="0.25">
      <c r="G537" s="72" t="s">
        <v>191</v>
      </c>
      <c r="H537" s="72" t="s">
        <v>733</v>
      </c>
    </row>
    <row r="538" spans="7:8" ht="12.75" x14ac:dyDescent="0.25">
      <c r="G538" s="72" t="s">
        <v>191</v>
      </c>
      <c r="H538" s="72" t="s">
        <v>734</v>
      </c>
    </row>
    <row r="539" spans="7:8" ht="12.75" x14ac:dyDescent="0.25">
      <c r="G539" s="72" t="s">
        <v>191</v>
      </c>
      <c r="H539" s="72" t="s">
        <v>735</v>
      </c>
    </row>
    <row r="540" spans="7:8" ht="12.75" x14ac:dyDescent="0.25">
      <c r="G540" s="72" t="s">
        <v>191</v>
      </c>
      <c r="H540" s="72" t="s">
        <v>736</v>
      </c>
    </row>
    <row r="541" spans="7:8" ht="12.75" x14ac:dyDescent="0.25">
      <c r="G541" s="72" t="s">
        <v>191</v>
      </c>
      <c r="H541" s="72" t="s">
        <v>737</v>
      </c>
    </row>
    <row r="542" spans="7:8" ht="12.75" x14ac:dyDescent="0.25">
      <c r="G542" s="72" t="s">
        <v>191</v>
      </c>
      <c r="H542" s="72" t="s">
        <v>738</v>
      </c>
    </row>
    <row r="543" spans="7:8" ht="12.75" x14ac:dyDescent="0.25">
      <c r="G543" s="72" t="s">
        <v>191</v>
      </c>
      <c r="H543" s="72" t="s">
        <v>739</v>
      </c>
    </row>
    <row r="544" spans="7:8" ht="12.75" x14ac:dyDescent="0.25">
      <c r="G544" s="72" t="s">
        <v>191</v>
      </c>
      <c r="H544" s="72" t="s">
        <v>740</v>
      </c>
    </row>
    <row r="545" spans="7:8" ht="12.75" x14ac:dyDescent="0.25">
      <c r="G545" s="72" t="s">
        <v>191</v>
      </c>
      <c r="H545" s="72" t="s">
        <v>741</v>
      </c>
    </row>
    <row r="546" spans="7:8" ht="12.75" x14ac:dyDescent="0.25">
      <c r="G546" s="72" t="s">
        <v>191</v>
      </c>
      <c r="H546" s="72" t="s">
        <v>742</v>
      </c>
    </row>
    <row r="547" spans="7:8" ht="12.75" x14ac:dyDescent="0.25">
      <c r="G547" s="72" t="s">
        <v>191</v>
      </c>
      <c r="H547" s="72" t="s">
        <v>743</v>
      </c>
    </row>
    <row r="548" spans="7:8" ht="12.75" x14ac:dyDescent="0.25">
      <c r="G548" s="72" t="s">
        <v>191</v>
      </c>
      <c r="H548" s="72" t="s">
        <v>744</v>
      </c>
    </row>
    <row r="549" spans="7:8" ht="12.75" x14ac:dyDescent="0.25">
      <c r="G549" s="72" t="s">
        <v>191</v>
      </c>
      <c r="H549" s="72" t="s">
        <v>745</v>
      </c>
    </row>
    <row r="550" spans="7:8" ht="12.75" x14ac:dyDescent="0.25">
      <c r="G550" s="72" t="s">
        <v>191</v>
      </c>
      <c r="H550" s="72" t="s">
        <v>746</v>
      </c>
    </row>
    <row r="551" spans="7:8" ht="12.75" x14ac:dyDescent="0.25">
      <c r="G551" s="72" t="s">
        <v>191</v>
      </c>
      <c r="H551" s="72" t="s">
        <v>747</v>
      </c>
    </row>
    <row r="552" spans="7:8" ht="12.75" x14ac:dyDescent="0.25">
      <c r="G552" s="72" t="s">
        <v>191</v>
      </c>
      <c r="H552" s="72" t="s">
        <v>748</v>
      </c>
    </row>
    <row r="553" spans="7:8" ht="12.75" x14ac:dyDescent="0.25">
      <c r="G553" s="72" t="s">
        <v>191</v>
      </c>
      <c r="H553" s="72" t="s">
        <v>749</v>
      </c>
    </row>
    <row r="554" spans="7:8" ht="12.75" x14ac:dyDescent="0.25">
      <c r="G554" s="72" t="s">
        <v>191</v>
      </c>
      <c r="H554" s="72" t="s">
        <v>401</v>
      </c>
    </row>
    <row r="555" spans="7:8" ht="12.75" x14ac:dyDescent="0.25">
      <c r="G555" s="72" t="s">
        <v>191</v>
      </c>
      <c r="H555" s="72" t="s">
        <v>750</v>
      </c>
    </row>
    <row r="556" spans="7:8" ht="12.75" x14ac:dyDescent="0.25">
      <c r="G556" s="72" t="s">
        <v>191</v>
      </c>
      <c r="H556" s="72" t="s">
        <v>751</v>
      </c>
    </row>
    <row r="557" spans="7:8" ht="12.75" x14ac:dyDescent="0.25">
      <c r="G557" s="72" t="s">
        <v>191</v>
      </c>
      <c r="H557" s="72" t="s">
        <v>752</v>
      </c>
    </row>
    <row r="558" spans="7:8" ht="12.75" x14ac:dyDescent="0.25">
      <c r="G558" s="72" t="s">
        <v>191</v>
      </c>
      <c r="H558" s="72" t="s">
        <v>753</v>
      </c>
    </row>
    <row r="559" spans="7:8" ht="12.75" x14ac:dyDescent="0.25">
      <c r="G559" s="72" t="s">
        <v>191</v>
      </c>
      <c r="H559" s="72" t="s">
        <v>754</v>
      </c>
    </row>
    <row r="560" spans="7:8" ht="12.75" x14ac:dyDescent="0.25">
      <c r="G560" s="72" t="s">
        <v>191</v>
      </c>
      <c r="H560" s="72" t="s">
        <v>755</v>
      </c>
    </row>
    <row r="561" spans="7:8" ht="12.75" x14ac:dyDescent="0.25">
      <c r="G561" s="72" t="s">
        <v>191</v>
      </c>
      <c r="H561" s="72" t="s">
        <v>756</v>
      </c>
    </row>
    <row r="562" spans="7:8" ht="12.75" x14ac:dyDescent="0.25">
      <c r="G562" s="72" t="s">
        <v>191</v>
      </c>
      <c r="H562" s="72" t="s">
        <v>757</v>
      </c>
    </row>
    <row r="563" spans="7:8" ht="12.75" x14ac:dyDescent="0.25">
      <c r="G563" s="72" t="s">
        <v>191</v>
      </c>
      <c r="H563" s="72" t="s">
        <v>758</v>
      </c>
    </row>
    <row r="564" spans="7:8" ht="12.75" x14ac:dyDescent="0.25">
      <c r="G564" s="72" t="s">
        <v>191</v>
      </c>
      <c r="H564" s="72" t="s">
        <v>759</v>
      </c>
    </row>
    <row r="565" spans="7:8" ht="12.75" x14ac:dyDescent="0.25">
      <c r="G565" s="72" t="s">
        <v>191</v>
      </c>
      <c r="H565" s="72" t="s">
        <v>760</v>
      </c>
    </row>
    <row r="566" spans="7:8" ht="12.75" x14ac:dyDescent="0.25">
      <c r="G566" s="72" t="s">
        <v>191</v>
      </c>
      <c r="H566" s="72" t="s">
        <v>761</v>
      </c>
    </row>
    <row r="567" spans="7:8" ht="12.75" x14ac:dyDescent="0.25">
      <c r="G567" s="72" t="s">
        <v>191</v>
      </c>
      <c r="H567" s="72" t="s">
        <v>285</v>
      </c>
    </row>
    <row r="568" spans="7:8" ht="12.75" x14ac:dyDescent="0.25">
      <c r="G568" s="72" t="s">
        <v>191</v>
      </c>
      <c r="H568" s="72" t="s">
        <v>762</v>
      </c>
    </row>
    <row r="569" spans="7:8" ht="12.75" x14ac:dyDescent="0.25">
      <c r="G569" s="72" t="s">
        <v>191</v>
      </c>
      <c r="H569" s="72" t="s">
        <v>763</v>
      </c>
    </row>
    <row r="570" spans="7:8" ht="12.75" x14ac:dyDescent="0.25">
      <c r="G570" s="72" t="s">
        <v>191</v>
      </c>
      <c r="H570" s="72" t="s">
        <v>764</v>
      </c>
    </row>
    <row r="571" spans="7:8" ht="12.75" x14ac:dyDescent="0.25">
      <c r="G571" s="72" t="s">
        <v>191</v>
      </c>
      <c r="H571" s="72" t="s">
        <v>765</v>
      </c>
    </row>
    <row r="572" spans="7:8" ht="12.75" x14ac:dyDescent="0.25">
      <c r="G572" s="72" t="s">
        <v>191</v>
      </c>
      <c r="H572" s="72" t="s">
        <v>766</v>
      </c>
    </row>
    <row r="573" spans="7:8" ht="12.75" x14ac:dyDescent="0.25">
      <c r="G573" s="72" t="s">
        <v>191</v>
      </c>
      <c r="H573" s="72" t="s">
        <v>767</v>
      </c>
    </row>
    <row r="574" spans="7:8" ht="12.75" x14ac:dyDescent="0.25">
      <c r="G574" s="72" t="s">
        <v>191</v>
      </c>
      <c r="H574" s="72" t="s">
        <v>768</v>
      </c>
    </row>
    <row r="575" spans="7:8" ht="12.75" x14ac:dyDescent="0.25">
      <c r="G575" s="72" t="s">
        <v>191</v>
      </c>
      <c r="H575" s="72" t="s">
        <v>769</v>
      </c>
    </row>
    <row r="576" spans="7:8" ht="12.75" x14ac:dyDescent="0.25">
      <c r="G576" s="72" t="s">
        <v>191</v>
      </c>
      <c r="H576" s="72" t="s">
        <v>770</v>
      </c>
    </row>
    <row r="577" spans="7:8" ht="12.75" x14ac:dyDescent="0.25">
      <c r="G577" s="72" t="s">
        <v>191</v>
      </c>
      <c r="H577" s="72" t="s">
        <v>771</v>
      </c>
    </row>
    <row r="578" spans="7:8" ht="12.75" x14ac:dyDescent="0.25">
      <c r="G578" s="72" t="s">
        <v>191</v>
      </c>
      <c r="H578" s="72" t="s">
        <v>772</v>
      </c>
    </row>
    <row r="579" spans="7:8" ht="12.75" x14ac:dyDescent="0.25">
      <c r="G579" s="72" t="s">
        <v>191</v>
      </c>
      <c r="H579" s="72" t="s">
        <v>773</v>
      </c>
    </row>
    <row r="580" spans="7:8" ht="12.75" x14ac:dyDescent="0.25">
      <c r="G580" s="72" t="s">
        <v>191</v>
      </c>
      <c r="H580" s="72" t="s">
        <v>774</v>
      </c>
    </row>
    <row r="581" spans="7:8" ht="12.75" x14ac:dyDescent="0.25">
      <c r="G581" s="72" t="s">
        <v>191</v>
      </c>
      <c r="H581" s="72" t="s">
        <v>775</v>
      </c>
    </row>
    <row r="582" spans="7:8" ht="12.75" x14ac:dyDescent="0.25">
      <c r="G582" s="72" t="s">
        <v>191</v>
      </c>
      <c r="H582" s="72" t="s">
        <v>622</v>
      </c>
    </row>
    <row r="583" spans="7:8" ht="12.75" x14ac:dyDescent="0.25">
      <c r="G583" s="72" t="s">
        <v>191</v>
      </c>
      <c r="H583" s="72" t="s">
        <v>776</v>
      </c>
    </row>
    <row r="584" spans="7:8" ht="12.75" x14ac:dyDescent="0.25">
      <c r="G584" s="72" t="s">
        <v>191</v>
      </c>
      <c r="H584" s="72" t="s">
        <v>777</v>
      </c>
    </row>
    <row r="585" spans="7:8" ht="12.75" x14ac:dyDescent="0.25">
      <c r="G585" s="72" t="s">
        <v>191</v>
      </c>
      <c r="H585" s="72" t="s">
        <v>778</v>
      </c>
    </row>
    <row r="586" spans="7:8" ht="12.75" x14ac:dyDescent="0.25">
      <c r="G586" s="72" t="s">
        <v>191</v>
      </c>
      <c r="H586" s="72" t="s">
        <v>779</v>
      </c>
    </row>
    <row r="587" spans="7:8" ht="12.75" x14ac:dyDescent="0.25">
      <c r="G587" s="72" t="s">
        <v>191</v>
      </c>
      <c r="H587" s="72" t="s">
        <v>780</v>
      </c>
    </row>
    <row r="588" spans="7:8" ht="12.75" x14ac:dyDescent="0.25">
      <c r="G588" s="72" t="s">
        <v>191</v>
      </c>
      <c r="H588" s="72" t="s">
        <v>781</v>
      </c>
    </row>
    <row r="589" spans="7:8" ht="12.75" x14ac:dyDescent="0.25">
      <c r="G589" s="72" t="s">
        <v>191</v>
      </c>
      <c r="H589" s="72" t="s">
        <v>208</v>
      </c>
    </row>
    <row r="590" spans="7:8" ht="12.75" x14ac:dyDescent="0.25">
      <c r="G590" s="72" t="s">
        <v>191</v>
      </c>
      <c r="H590" s="72" t="s">
        <v>782</v>
      </c>
    </row>
    <row r="591" spans="7:8" ht="12.75" x14ac:dyDescent="0.25">
      <c r="G591" s="72" t="s">
        <v>191</v>
      </c>
      <c r="H591" s="72" t="s">
        <v>783</v>
      </c>
    </row>
    <row r="592" spans="7:8" ht="12.75" x14ac:dyDescent="0.25">
      <c r="G592" s="72" t="s">
        <v>191</v>
      </c>
      <c r="H592" s="72" t="s">
        <v>784</v>
      </c>
    </row>
    <row r="593" spans="7:8" ht="12.75" x14ac:dyDescent="0.25">
      <c r="G593" s="72" t="s">
        <v>191</v>
      </c>
      <c r="H593" s="72" t="s">
        <v>785</v>
      </c>
    </row>
    <row r="594" spans="7:8" ht="12.75" x14ac:dyDescent="0.25">
      <c r="G594" s="72" t="s">
        <v>191</v>
      </c>
      <c r="H594" s="72" t="s">
        <v>786</v>
      </c>
    </row>
    <row r="595" spans="7:8" ht="12.75" x14ac:dyDescent="0.25">
      <c r="G595" s="72" t="s">
        <v>191</v>
      </c>
      <c r="H595" s="72" t="s">
        <v>787</v>
      </c>
    </row>
    <row r="596" spans="7:8" ht="12.75" x14ac:dyDescent="0.25">
      <c r="G596" s="72" t="s">
        <v>191</v>
      </c>
      <c r="H596" s="72" t="s">
        <v>788</v>
      </c>
    </row>
    <row r="597" spans="7:8" ht="12.75" x14ac:dyDescent="0.25">
      <c r="G597" s="72" t="s">
        <v>191</v>
      </c>
      <c r="H597" s="72" t="s">
        <v>789</v>
      </c>
    </row>
    <row r="598" spans="7:8" ht="12.75" x14ac:dyDescent="0.25">
      <c r="G598" s="72" t="s">
        <v>191</v>
      </c>
      <c r="H598" s="72" t="s">
        <v>790</v>
      </c>
    </row>
    <row r="599" spans="7:8" ht="12.75" x14ac:dyDescent="0.25">
      <c r="G599" s="72" t="s">
        <v>191</v>
      </c>
      <c r="H599" s="72" t="s">
        <v>791</v>
      </c>
    </row>
    <row r="600" spans="7:8" ht="12.75" x14ac:dyDescent="0.25">
      <c r="G600" s="72" t="s">
        <v>191</v>
      </c>
      <c r="H600" s="72" t="s">
        <v>792</v>
      </c>
    </row>
    <row r="601" spans="7:8" ht="12.75" x14ac:dyDescent="0.25">
      <c r="G601" s="72" t="s">
        <v>191</v>
      </c>
      <c r="H601" s="72" t="s">
        <v>793</v>
      </c>
    </row>
    <row r="602" spans="7:8" ht="12.75" x14ac:dyDescent="0.25">
      <c r="G602" s="72" t="s">
        <v>191</v>
      </c>
      <c r="H602" s="72" t="s">
        <v>794</v>
      </c>
    </row>
    <row r="603" spans="7:8" ht="12.75" x14ac:dyDescent="0.25">
      <c r="G603" s="72" t="s">
        <v>191</v>
      </c>
      <c r="H603" s="72" t="s">
        <v>795</v>
      </c>
    </row>
    <row r="604" spans="7:8" ht="12.75" x14ac:dyDescent="0.25">
      <c r="G604" s="72" t="s">
        <v>191</v>
      </c>
      <c r="H604" s="72" t="s">
        <v>796</v>
      </c>
    </row>
    <row r="605" spans="7:8" ht="12.75" x14ac:dyDescent="0.25">
      <c r="G605" s="72" t="s">
        <v>191</v>
      </c>
      <c r="H605" s="72" t="s">
        <v>797</v>
      </c>
    </row>
    <row r="606" spans="7:8" ht="12.75" x14ac:dyDescent="0.25">
      <c r="G606" s="72" t="s">
        <v>191</v>
      </c>
      <c r="H606" s="72" t="s">
        <v>798</v>
      </c>
    </row>
    <row r="607" spans="7:8" ht="12.75" x14ac:dyDescent="0.25">
      <c r="G607" s="72" t="s">
        <v>191</v>
      </c>
      <c r="H607" s="72" t="s">
        <v>799</v>
      </c>
    </row>
    <row r="608" spans="7:8" ht="12.75" x14ac:dyDescent="0.25">
      <c r="G608" s="72" t="s">
        <v>191</v>
      </c>
      <c r="H608" s="72" t="s">
        <v>322</v>
      </c>
    </row>
    <row r="609" spans="7:8" ht="12.75" x14ac:dyDescent="0.25">
      <c r="G609" s="72" t="s">
        <v>191</v>
      </c>
      <c r="H609" s="72" t="s">
        <v>800</v>
      </c>
    </row>
    <row r="610" spans="7:8" ht="12.75" x14ac:dyDescent="0.25">
      <c r="G610" s="72" t="s">
        <v>191</v>
      </c>
      <c r="H610" s="72" t="s">
        <v>801</v>
      </c>
    </row>
    <row r="611" spans="7:8" ht="12.75" x14ac:dyDescent="0.25">
      <c r="G611" s="72" t="s">
        <v>191</v>
      </c>
      <c r="H611" s="72" t="s">
        <v>802</v>
      </c>
    </row>
    <row r="612" spans="7:8" ht="12.75" x14ac:dyDescent="0.25">
      <c r="G612" s="72" t="s">
        <v>191</v>
      </c>
      <c r="H612" s="72" t="s">
        <v>803</v>
      </c>
    </row>
    <row r="613" spans="7:8" ht="12.75" x14ac:dyDescent="0.25">
      <c r="G613" s="72" t="s">
        <v>191</v>
      </c>
      <c r="H613" s="72" t="s">
        <v>804</v>
      </c>
    </row>
    <row r="614" spans="7:8" ht="12.75" x14ac:dyDescent="0.25">
      <c r="G614" s="72" t="s">
        <v>191</v>
      </c>
      <c r="H614" s="72" t="s">
        <v>805</v>
      </c>
    </row>
    <row r="615" spans="7:8" ht="12.75" x14ac:dyDescent="0.25">
      <c r="G615" s="72" t="s">
        <v>191</v>
      </c>
      <c r="H615" s="72" t="s">
        <v>806</v>
      </c>
    </row>
    <row r="616" spans="7:8" ht="12.75" x14ac:dyDescent="0.25">
      <c r="G616" s="72" t="s">
        <v>191</v>
      </c>
      <c r="H616" s="72" t="s">
        <v>807</v>
      </c>
    </row>
    <row r="617" spans="7:8" ht="12.75" x14ac:dyDescent="0.25">
      <c r="G617" s="72" t="s">
        <v>191</v>
      </c>
      <c r="H617" s="72" t="s">
        <v>808</v>
      </c>
    </row>
    <row r="618" spans="7:8" ht="12.75" x14ac:dyDescent="0.25">
      <c r="G618" s="72" t="s">
        <v>191</v>
      </c>
      <c r="H618" s="72" t="s">
        <v>809</v>
      </c>
    </row>
    <row r="619" spans="7:8" ht="12.75" x14ac:dyDescent="0.25">
      <c r="G619" s="72" t="s">
        <v>191</v>
      </c>
      <c r="H619" s="72" t="s">
        <v>810</v>
      </c>
    </row>
    <row r="620" spans="7:8" ht="12.75" x14ac:dyDescent="0.25">
      <c r="G620" s="72" t="s">
        <v>191</v>
      </c>
      <c r="H620" s="72" t="s">
        <v>811</v>
      </c>
    </row>
    <row r="621" spans="7:8" ht="12.75" x14ac:dyDescent="0.25">
      <c r="G621" s="72" t="s">
        <v>191</v>
      </c>
      <c r="H621" s="72" t="s">
        <v>812</v>
      </c>
    </row>
    <row r="622" spans="7:8" ht="12.75" x14ac:dyDescent="0.25">
      <c r="G622" s="72" t="s">
        <v>191</v>
      </c>
      <c r="H622" s="72" t="s">
        <v>813</v>
      </c>
    </row>
    <row r="623" spans="7:8" ht="12.75" x14ac:dyDescent="0.25">
      <c r="G623" s="72" t="s">
        <v>191</v>
      </c>
      <c r="H623" s="72" t="s">
        <v>814</v>
      </c>
    </row>
    <row r="624" spans="7:8" ht="12.75" x14ac:dyDescent="0.25">
      <c r="G624" s="72" t="s">
        <v>191</v>
      </c>
      <c r="H624" s="72" t="s">
        <v>815</v>
      </c>
    </row>
    <row r="625" spans="7:8" ht="12.75" x14ac:dyDescent="0.25">
      <c r="G625" s="72" t="s">
        <v>191</v>
      </c>
      <c r="H625" s="72" t="s">
        <v>816</v>
      </c>
    </row>
    <row r="626" spans="7:8" ht="12.75" x14ac:dyDescent="0.25">
      <c r="G626" s="72" t="s">
        <v>191</v>
      </c>
      <c r="H626" s="72" t="s">
        <v>817</v>
      </c>
    </row>
    <row r="627" spans="7:8" ht="12.75" x14ac:dyDescent="0.25">
      <c r="G627" s="72" t="s">
        <v>191</v>
      </c>
      <c r="H627" s="72" t="s">
        <v>818</v>
      </c>
    </row>
    <row r="628" spans="7:8" ht="12.75" x14ac:dyDescent="0.25">
      <c r="G628" s="72" t="s">
        <v>191</v>
      </c>
      <c r="H628" s="72" t="s">
        <v>819</v>
      </c>
    </row>
    <row r="629" spans="7:8" ht="12.75" x14ac:dyDescent="0.25">
      <c r="G629" s="72" t="s">
        <v>191</v>
      </c>
      <c r="H629" s="72" t="s">
        <v>820</v>
      </c>
    </row>
    <row r="630" spans="7:8" ht="12.75" x14ac:dyDescent="0.25">
      <c r="G630" s="72" t="s">
        <v>191</v>
      </c>
      <c r="H630" s="72" t="s">
        <v>821</v>
      </c>
    </row>
    <row r="631" spans="7:8" ht="12.75" x14ac:dyDescent="0.25">
      <c r="G631" s="72" t="s">
        <v>191</v>
      </c>
      <c r="H631" s="72" t="s">
        <v>822</v>
      </c>
    </row>
    <row r="632" spans="7:8" ht="12.75" x14ac:dyDescent="0.25">
      <c r="G632" s="72" t="s">
        <v>191</v>
      </c>
      <c r="H632" s="72" t="s">
        <v>823</v>
      </c>
    </row>
    <row r="633" spans="7:8" ht="12.75" x14ac:dyDescent="0.25">
      <c r="G633" s="72" t="s">
        <v>191</v>
      </c>
      <c r="H633" s="72" t="s">
        <v>824</v>
      </c>
    </row>
    <row r="634" spans="7:8" ht="12.75" x14ac:dyDescent="0.25">
      <c r="G634" s="72" t="s">
        <v>191</v>
      </c>
      <c r="H634" s="72" t="s">
        <v>825</v>
      </c>
    </row>
    <row r="635" spans="7:8" ht="12.75" x14ac:dyDescent="0.25">
      <c r="G635" s="72" t="s">
        <v>191</v>
      </c>
      <c r="H635" s="72" t="s">
        <v>350</v>
      </c>
    </row>
    <row r="636" spans="7:8" ht="12.75" x14ac:dyDescent="0.25">
      <c r="G636" s="72" t="s">
        <v>191</v>
      </c>
      <c r="H636" s="72" t="s">
        <v>826</v>
      </c>
    </row>
    <row r="637" spans="7:8" ht="12.75" x14ac:dyDescent="0.25">
      <c r="G637" s="72" t="s">
        <v>191</v>
      </c>
      <c r="H637" s="72" t="s">
        <v>827</v>
      </c>
    </row>
    <row r="638" spans="7:8" ht="12.75" x14ac:dyDescent="0.25">
      <c r="G638" s="72" t="s">
        <v>191</v>
      </c>
      <c r="H638" s="72" t="s">
        <v>828</v>
      </c>
    </row>
    <row r="639" spans="7:8" ht="12.75" x14ac:dyDescent="0.25">
      <c r="G639" s="72" t="s">
        <v>191</v>
      </c>
      <c r="H639" s="72" t="s">
        <v>829</v>
      </c>
    </row>
    <row r="640" spans="7:8" ht="12.75" x14ac:dyDescent="0.25">
      <c r="G640" s="72" t="s">
        <v>191</v>
      </c>
      <c r="H640" s="72" t="s">
        <v>830</v>
      </c>
    </row>
    <row r="641" spans="7:8" ht="12.75" x14ac:dyDescent="0.25">
      <c r="G641" s="72" t="s">
        <v>191</v>
      </c>
      <c r="H641" s="72" t="s">
        <v>831</v>
      </c>
    </row>
    <row r="642" spans="7:8" ht="12.75" x14ac:dyDescent="0.25">
      <c r="G642" s="72" t="s">
        <v>191</v>
      </c>
      <c r="H642" s="72" t="s">
        <v>832</v>
      </c>
    </row>
    <row r="643" spans="7:8" ht="12.75" x14ac:dyDescent="0.25">
      <c r="G643" s="72" t="s">
        <v>191</v>
      </c>
      <c r="H643" s="72" t="s">
        <v>833</v>
      </c>
    </row>
    <row r="644" spans="7:8" ht="12.75" x14ac:dyDescent="0.25">
      <c r="G644" s="72" t="s">
        <v>191</v>
      </c>
      <c r="H644" s="72" t="s">
        <v>834</v>
      </c>
    </row>
    <row r="645" spans="7:8" ht="12.75" x14ac:dyDescent="0.25">
      <c r="G645" s="72" t="s">
        <v>191</v>
      </c>
      <c r="H645" s="72" t="s">
        <v>835</v>
      </c>
    </row>
    <row r="646" spans="7:8" ht="12.75" x14ac:dyDescent="0.25">
      <c r="G646" s="72" t="s">
        <v>193</v>
      </c>
      <c r="H646" s="72" t="s">
        <v>836</v>
      </c>
    </row>
    <row r="647" spans="7:8" ht="12.75" x14ac:dyDescent="0.25">
      <c r="G647" s="72" t="s">
        <v>193</v>
      </c>
      <c r="H647" s="72" t="s">
        <v>837</v>
      </c>
    </row>
    <row r="648" spans="7:8" ht="12.75" x14ac:dyDescent="0.25">
      <c r="G648" s="72" t="s">
        <v>193</v>
      </c>
      <c r="H648" s="72" t="s">
        <v>838</v>
      </c>
    </row>
    <row r="649" spans="7:8" ht="12.75" x14ac:dyDescent="0.25">
      <c r="G649" s="72" t="s">
        <v>193</v>
      </c>
      <c r="H649" s="72" t="s">
        <v>839</v>
      </c>
    </row>
    <row r="650" spans="7:8" ht="12.75" x14ac:dyDescent="0.25">
      <c r="G650" s="72" t="s">
        <v>193</v>
      </c>
      <c r="H650" s="72" t="s">
        <v>840</v>
      </c>
    </row>
    <row r="651" spans="7:8" ht="12.75" x14ac:dyDescent="0.25">
      <c r="G651" s="72" t="s">
        <v>193</v>
      </c>
      <c r="H651" s="72" t="s">
        <v>841</v>
      </c>
    </row>
    <row r="652" spans="7:8" ht="12.75" x14ac:dyDescent="0.25">
      <c r="G652" s="72" t="s">
        <v>193</v>
      </c>
      <c r="H652" s="72" t="s">
        <v>842</v>
      </c>
    </row>
    <row r="653" spans="7:8" ht="12.75" x14ac:dyDescent="0.25">
      <c r="G653" s="72" t="s">
        <v>193</v>
      </c>
      <c r="H653" s="72" t="s">
        <v>378</v>
      </c>
    </row>
    <row r="654" spans="7:8" ht="12.75" x14ac:dyDescent="0.25">
      <c r="G654" s="72" t="s">
        <v>193</v>
      </c>
      <c r="H654" s="72" t="s">
        <v>843</v>
      </c>
    </row>
    <row r="655" spans="7:8" ht="12.75" x14ac:dyDescent="0.25">
      <c r="G655" s="72" t="s">
        <v>195</v>
      </c>
      <c r="H655" s="72" t="s">
        <v>394</v>
      </c>
    </row>
    <row r="656" spans="7:8" ht="12.75" x14ac:dyDescent="0.25">
      <c r="G656" s="72" t="s">
        <v>195</v>
      </c>
      <c r="H656" s="72" t="s">
        <v>844</v>
      </c>
    </row>
    <row r="657" spans="7:8" ht="12.75" x14ac:dyDescent="0.25">
      <c r="G657" s="72" t="s">
        <v>195</v>
      </c>
      <c r="H657" s="72" t="s">
        <v>479</v>
      </c>
    </row>
    <row r="658" spans="7:8" ht="12.75" x14ac:dyDescent="0.25">
      <c r="G658" s="72" t="s">
        <v>195</v>
      </c>
      <c r="H658" s="72" t="s">
        <v>845</v>
      </c>
    </row>
    <row r="659" spans="7:8" ht="12.75" x14ac:dyDescent="0.25">
      <c r="G659" s="72" t="s">
        <v>197</v>
      </c>
      <c r="H659" s="72" t="s">
        <v>846</v>
      </c>
    </row>
    <row r="660" spans="7:8" ht="12.75" x14ac:dyDescent="0.25">
      <c r="G660" s="72" t="s">
        <v>197</v>
      </c>
      <c r="H660" s="72" t="s">
        <v>847</v>
      </c>
    </row>
    <row r="661" spans="7:8" ht="12.75" x14ac:dyDescent="0.25">
      <c r="G661" s="72" t="s">
        <v>197</v>
      </c>
      <c r="H661" s="72" t="s">
        <v>848</v>
      </c>
    </row>
    <row r="662" spans="7:8" ht="12.75" x14ac:dyDescent="0.25">
      <c r="G662" s="72" t="s">
        <v>197</v>
      </c>
      <c r="H662" s="72" t="s">
        <v>849</v>
      </c>
    </row>
    <row r="663" spans="7:8" ht="12.75" x14ac:dyDescent="0.25">
      <c r="G663" s="72" t="s">
        <v>197</v>
      </c>
      <c r="H663" s="72" t="s">
        <v>850</v>
      </c>
    </row>
    <row r="664" spans="7:8" ht="12.75" x14ac:dyDescent="0.25">
      <c r="G664" s="72" t="s">
        <v>197</v>
      </c>
      <c r="H664" s="72" t="s">
        <v>851</v>
      </c>
    </row>
    <row r="665" spans="7:8" ht="12.75" x14ac:dyDescent="0.25">
      <c r="G665" s="72" t="s">
        <v>197</v>
      </c>
      <c r="H665" s="72" t="s">
        <v>852</v>
      </c>
    </row>
    <row r="666" spans="7:8" ht="12.75" x14ac:dyDescent="0.25">
      <c r="G666" s="72" t="s">
        <v>197</v>
      </c>
      <c r="H666" s="72" t="s">
        <v>853</v>
      </c>
    </row>
    <row r="667" spans="7:8" ht="12.75" x14ac:dyDescent="0.25">
      <c r="G667" s="72" t="s">
        <v>197</v>
      </c>
      <c r="H667" s="72" t="s">
        <v>854</v>
      </c>
    </row>
    <row r="668" spans="7:8" ht="12.75" x14ac:dyDescent="0.25">
      <c r="G668" s="72" t="s">
        <v>197</v>
      </c>
      <c r="H668" s="72" t="s">
        <v>855</v>
      </c>
    </row>
    <row r="669" spans="7:8" ht="12.75" x14ac:dyDescent="0.25">
      <c r="G669" s="72" t="s">
        <v>197</v>
      </c>
      <c r="H669" s="72" t="s">
        <v>856</v>
      </c>
    </row>
    <row r="670" spans="7:8" ht="12.75" x14ac:dyDescent="0.25">
      <c r="G670" s="72" t="s">
        <v>197</v>
      </c>
      <c r="H670" s="72" t="s">
        <v>286</v>
      </c>
    </row>
    <row r="671" spans="7:8" ht="12.75" x14ac:dyDescent="0.25">
      <c r="G671" s="72" t="s">
        <v>197</v>
      </c>
      <c r="H671" s="72" t="s">
        <v>857</v>
      </c>
    </row>
    <row r="672" spans="7:8" ht="12.75" x14ac:dyDescent="0.25">
      <c r="G672" s="72" t="s">
        <v>197</v>
      </c>
      <c r="H672" s="72" t="s">
        <v>858</v>
      </c>
    </row>
    <row r="673" spans="7:8" ht="12.75" x14ac:dyDescent="0.25">
      <c r="G673" s="72" t="s">
        <v>197</v>
      </c>
      <c r="H673" s="72" t="s">
        <v>859</v>
      </c>
    </row>
    <row r="674" spans="7:8" ht="12.75" x14ac:dyDescent="0.25">
      <c r="G674" s="72" t="s">
        <v>197</v>
      </c>
      <c r="H674" s="72" t="s">
        <v>860</v>
      </c>
    </row>
    <row r="675" spans="7:8" ht="12.75" x14ac:dyDescent="0.25">
      <c r="G675" s="72" t="s">
        <v>197</v>
      </c>
      <c r="H675" s="72" t="s">
        <v>861</v>
      </c>
    </row>
    <row r="676" spans="7:8" ht="12.75" x14ac:dyDescent="0.25">
      <c r="G676" s="72" t="s">
        <v>197</v>
      </c>
      <c r="H676" s="72" t="s">
        <v>862</v>
      </c>
    </row>
    <row r="677" spans="7:8" ht="12.75" x14ac:dyDescent="0.25">
      <c r="G677" s="72" t="s">
        <v>197</v>
      </c>
      <c r="H677" s="72" t="s">
        <v>863</v>
      </c>
    </row>
    <row r="678" spans="7:8" ht="12.75" x14ac:dyDescent="0.25">
      <c r="G678" s="72" t="s">
        <v>197</v>
      </c>
      <c r="H678" s="72" t="s">
        <v>864</v>
      </c>
    </row>
    <row r="679" spans="7:8" ht="12.75" x14ac:dyDescent="0.25">
      <c r="G679" s="72" t="s">
        <v>197</v>
      </c>
      <c r="H679" s="72" t="s">
        <v>865</v>
      </c>
    </row>
    <row r="680" spans="7:8" ht="12.75" x14ac:dyDescent="0.25">
      <c r="G680" s="72" t="s">
        <v>197</v>
      </c>
      <c r="H680" s="72" t="s">
        <v>866</v>
      </c>
    </row>
    <row r="681" spans="7:8" ht="12.75" x14ac:dyDescent="0.25">
      <c r="G681" s="72" t="s">
        <v>197</v>
      </c>
      <c r="H681" s="72" t="s">
        <v>567</v>
      </c>
    </row>
    <row r="682" spans="7:8" ht="12.75" x14ac:dyDescent="0.25">
      <c r="G682" s="72" t="s">
        <v>197</v>
      </c>
      <c r="H682" s="72" t="s">
        <v>867</v>
      </c>
    </row>
    <row r="683" spans="7:8" ht="12.75" x14ac:dyDescent="0.25">
      <c r="G683" s="72" t="s">
        <v>197</v>
      </c>
      <c r="H683" s="72" t="s">
        <v>868</v>
      </c>
    </row>
    <row r="684" spans="7:8" ht="12.75" x14ac:dyDescent="0.25">
      <c r="G684" s="72" t="s">
        <v>197</v>
      </c>
      <c r="H684" s="72" t="s">
        <v>869</v>
      </c>
    </row>
    <row r="685" spans="7:8" ht="12.75" x14ac:dyDescent="0.25">
      <c r="G685" s="72" t="s">
        <v>197</v>
      </c>
      <c r="H685" s="72" t="s">
        <v>870</v>
      </c>
    </row>
    <row r="686" spans="7:8" ht="12.75" x14ac:dyDescent="0.25">
      <c r="G686" s="72" t="s">
        <v>197</v>
      </c>
      <c r="H686" s="72" t="s">
        <v>871</v>
      </c>
    </row>
    <row r="687" spans="7:8" ht="12.75" x14ac:dyDescent="0.25">
      <c r="G687" s="72" t="s">
        <v>197</v>
      </c>
      <c r="H687" s="72" t="s">
        <v>513</v>
      </c>
    </row>
    <row r="688" spans="7:8" ht="12.75" x14ac:dyDescent="0.25">
      <c r="G688" s="72" t="s">
        <v>197</v>
      </c>
      <c r="H688" s="72" t="s">
        <v>872</v>
      </c>
    </row>
    <row r="689" spans="7:8" ht="12.75" x14ac:dyDescent="0.25">
      <c r="G689" s="72" t="s">
        <v>197</v>
      </c>
      <c r="H689" s="72" t="s">
        <v>873</v>
      </c>
    </row>
    <row r="690" spans="7:8" ht="12.75" x14ac:dyDescent="0.25">
      <c r="G690" s="72" t="s">
        <v>197</v>
      </c>
      <c r="H690" s="72" t="s">
        <v>874</v>
      </c>
    </row>
    <row r="691" spans="7:8" ht="12.75" x14ac:dyDescent="0.25">
      <c r="G691" s="72" t="s">
        <v>197</v>
      </c>
      <c r="H691" s="72" t="s">
        <v>875</v>
      </c>
    </row>
    <row r="692" spans="7:8" ht="12.75" x14ac:dyDescent="0.25">
      <c r="G692" s="72" t="s">
        <v>197</v>
      </c>
      <c r="H692" s="72" t="s">
        <v>876</v>
      </c>
    </row>
    <row r="693" spans="7:8" ht="12.75" x14ac:dyDescent="0.25">
      <c r="G693" s="72" t="s">
        <v>197</v>
      </c>
      <c r="H693" s="72" t="s">
        <v>877</v>
      </c>
    </row>
    <row r="694" spans="7:8" ht="12.75" x14ac:dyDescent="0.25">
      <c r="G694" s="72" t="s">
        <v>197</v>
      </c>
      <c r="H694" s="72" t="s">
        <v>878</v>
      </c>
    </row>
    <row r="695" spans="7:8" ht="12.75" x14ac:dyDescent="0.25">
      <c r="G695" s="72" t="s">
        <v>197</v>
      </c>
      <c r="H695" s="72" t="s">
        <v>879</v>
      </c>
    </row>
    <row r="696" spans="7:8" ht="12.75" x14ac:dyDescent="0.25">
      <c r="G696" s="72" t="s">
        <v>199</v>
      </c>
      <c r="H696" s="72" t="s">
        <v>577</v>
      </c>
    </row>
    <row r="697" spans="7:8" ht="12.75" x14ac:dyDescent="0.25">
      <c r="G697" s="72" t="s">
        <v>199</v>
      </c>
      <c r="H697" s="72" t="s">
        <v>880</v>
      </c>
    </row>
    <row r="698" spans="7:8" ht="12.75" x14ac:dyDescent="0.25">
      <c r="G698" s="72" t="s">
        <v>199</v>
      </c>
      <c r="H698" s="72" t="s">
        <v>881</v>
      </c>
    </row>
    <row r="699" spans="7:8" ht="12.75" x14ac:dyDescent="0.25">
      <c r="G699" s="72" t="s">
        <v>199</v>
      </c>
      <c r="H699" s="72" t="s">
        <v>882</v>
      </c>
    </row>
    <row r="700" spans="7:8" ht="12.75" x14ac:dyDescent="0.25">
      <c r="G700" s="72" t="s">
        <v>199</v>
      </c>
      <c r="H700" s="72" t="s">
        <v>883</v>
      </c>
    </row>
    <row r="701" spans="7:8" ht="12.75" x14ac:dyDescent="0.25">
      <c r="G701" s="72" t="s">
        <v>199</v>
      </c>
      <c r="H701" s="72" t="s">
        <v>884</v>
      </c>
    </row>
    <row r="702" spans="7:8" ht="12.75" x14ac:dyDescent="0.25">
      <c r="G702" s="72" t="s">
        <v>199</v>
      </c>
      <c r="H702" s="72" t="s">
        <v>885</v>
      </c>
    </row>
    <row r="703" spans="7:8" ht="12.75" x14ac:dyDescent="0.25">
      <c r="G703" s="72" t="s">
        <v>199</v>
      </c>
      <c r="H703" s="72" t="s">
        <v>886</v>
      </c>
    </row>
    <row r="704" spans="7:8" ht="12.75" x14ac:dyDescent="0.25">
      <c r="G704" s="72" t="s">
        <v>199</v>
      </c>
      <c r="H704" s="72" t="s">
        <v>887</v>
      </c>
    </row>
    <row r="705" spans="7:8" ht="12.75" x14ac:dyDescent="0.25">
      <c r="G705" s="72" t="s">
        <v>199</v>
      </c>
      <c r="H705" s="72" t="s">
        <v>888</v>
      </c>
    </row>
    <row r="706" spans="7:8" ht="12.75" x14ac:dyDescent="0.25">
      <c r="G706" s="72" t="s">
        <v>199</v>
      </c>
      <c r="H706" s="72" t="s">
        <v>889</v>
      </c>
    </row>
    <row r="707" spans="7:8" ht="12.75" x14ac:dyDescent="0.25">
      <c r="G707" s="72" t="s">
        <v>199</v>
      </c>
      <c r="H707" s="72" t="s">
        <v>890</v>
      </c>
    </row>
    <row r="708" spans="7:8" ht="12.75" x14ac:dyDescent="0.25">
      <c r="G708" s="72" t="s">
        <v>199</v>
      </c>
      <c r="H708" s="72" t="s">
        <v>891</v>
      </c>
    </row>
    <row r="709" spans="7:8" ht="12.75" x14ac:dyDescent="0.25">
      <c r="G709" s="72" t="s">
        <v>199</v>
      </c>
      <c r="H709" s="72" t="s">
        <v>892</v>
      </c>
    </row>
    <row r="710" spans="7:8" ht="12.75" x14ac:dyDescent="0.25">
      <c r="G710" s="72" t="s">
        <v>199</v>
      </c>
      <c r="H710" s="72" t="s">
        <v>431</v>
      </c>
    </row>
    <row r="711" spans="7:8" ht="12.75" x14ac:dyDescent="0.25">
      <c r="G711" s="72" t="s">
        <v>201</v>
      </c>
      <c r="H711" s="72" t="s">
        <v>893</v>
      </c>
    </row>
    <row r="712" spans="7:8" ht="12.75" x14ac:dyDescent="0.25">
      <c r="G712" s="72" t="s">
        <v>201</v>
      </c>
      <c r="H712" s="72" t="s">
        <v>894</v>
      </c>
    </row>
    <row r="713" spans="7:8" ht="12.75" x14ac:dyDescent="0.25">
      <c r="G713" s="72" t="s">
        <v>201</v>
      </c>
      <c r="H713" s="72" t="s">
        <v>895</v>
      </c>
    </row>
    <row r="714" spans="7:8" ht="12.75" x14ac:dyDescent="0.25">
      <c r="G714" s="72" t="s">
        <v>201</v>
      </c>
      <c r="H714" s="72" t="s">
        <v>896</v>
      </c>
    </row>
    <row r="715" spans="7:8" ht="12.75" x14ac:dyDescent="0.25">
      <c r="G715" s="72" t="s">
        <v>201</v>
      </c>
      <c r="H715" s="72" t="s">
        <v>897</v>
      </c>
    </row>
    <row r="716" spans="7:8" ht="12.75" x14ac:dyDescent="0.25">
      <c r="G716" s="72" t="s">
        <v>201</v>
      </c>
      <c r="H716" s="72" t="s">
        <v>898</v>
      </c>
    </row>
    <row r="717" spans="7:8" ht="12.75" x14ac:dyDescent="0.25">
      <c r="G717" s="72" t="s">
        <v>201</v>
      </c>
      <c r="H717" s="72" t="s">
        <v>262</v>
      </c>
    </row>
    <row r="718" spans="7:8" ht="12.75" x14ac:dyDescent="0.25">
      <c r="G718" s="72" t="s">
        <v>201</v>
      </c>
      <c r="H718" s="72" t="s">
        <v>899</v>
      </c>
    </row>
    <row r="719" spans="7:8" ht="12.75" x14ac:dyDescent="0.25">
      <c r="G719" s="72" t="s">
        <v>201</v>
      </c>
      <c r="H719" s="72" t="s">
        <v>900</v>
      </c>
    </row>
    <row r="720" spans="7:8" ht="12.75" x14ac:dyDescent="0.25">
      <c r="G720" s="72" t="s">
        <v>201</v>
      </c>
      <c r="H720" s="72" t="s">
        <v>901</v>
      </c>
    </row>
    <row r="721" spans="7:8" ht="12.75" x14ac:dyDescent="0.25">
      <c r="G721" s="72" t="s">
        <v>201</v>
      </c>
      <c r="H721" s="72" t="s">
        <v>902</v>
      </c>
    </row>
    <row r="722" spans="7:8" ht="12.75" x14ac:dyDescent="0.25">
      <c r="G722" s="72" t="s">
        <v>201</v>
      </c>
      <c r="H722" s="72" t="s">
        <v>903</v>
      </c>
    </row>
    <row r="723" spans="7:8" ht="12.75" x14ac:dyDescent="0.25">
      <c r="G723" s="72" t="s">
        <v>201</v>
      </c>
      <c r="H723" s="72" t="s">
        <v>904</v>
      </c>
    </row>
    <row r="724" spans="7:8" ht="12.75" x14ac:dyDescent="0.25">
      <c r="G724" s="72" t="s">
        <v>201</v>
      </c>
      <c r="H724" s="72" t="s">
        <v>905</v>
      </c>
    </row>
    <row r="725" spans="7:8" ht="12.75" x14ac:dyDescent="0.25">
      <c r="G725" s="72" t="s">
        <v>201</v>
      </c>
      <c r="H725" s="72" t="s">
        <v>906</v>
      </c>
    </row>
    <row r="726" spans="7:8" ht="12.75" x14ac:dyDescent="0.25">
      <c r="G726" s="72" t="s">
        <v>201</v>
      </c>
      <c r="H726" s="72" t="s">
        <v>907</v>
      </c>
    </row>
    <row r="727" spans="7:8" ht="12.75" x14ac:dyDescent="0.25">
      <c r="G727" s="72" t="s">
        <v>201</v>
      </c>
      <c r="H727" s="72" t="s">
        <v>908</v>
      </c>
    </row>
    <row r="728" spans="7:8" ht="12.75" x14ac:dyDescent="0.25">
      <c r="G728" s="72" t="s">
        <v>201</v>
      </c>
      <c r="H728" s="72" t="s">
        <v>909</v>
      </c>
    </row>
    <row r="729" spans="7:8" ht="12.75" x14ac:dyDescent="0.25">
      <c r="G729" s="72" t="s">
        <v>201</v>
      </c>
      <c r="H729" s="72" t="s">
        <v>910</v>
      </c>
    </row>
    <row r="730" spans="7:8" ht="12.75" x14ac:dyDescent="0.25">
      <c r="G730" s="72" t="s">
        <v>201</v>
      </c>
      <c r="H730" s="72" t="s">
        <v>911</v>
      </c>
    </row>
    <row r="731" spans="7:8" ht="12.75" x14ac:dyDescent="0.25">
      <c r="G731" s="72" t="s">
        <v>201</v>
      </c>
      <c r="H731" s="72" t="s">
        <v>570</v>
      </c>
    </row>
    <row r="732" spans="7:8" ht="12.75" x14ac:dyDescent="0.25">
      <c r="G732" s="72" t="s">
        <v>201</v>
      </c>
      <c r="H732" s="72" t="s">
        <v>912</v>
      </c>
    </row>
    <row r="733" spans="7:8" ht="12.75" x14ac:dyDescent="0.25">
      <c r="G733" s="72" t="s">
        <v>201</v>
      </c>
      <c r="H733" s="72" t="s">
        <v>913</v>
      </c>
    </row>
    <row r="734" spans="7:8" ht="12.75" x14ac:dyDescent="0.25">
      <c r="G734" s="72" t="s">
        <v>201</v>
      </c>
      <c r="H734" s="72" t="s">
        <v>914</v>
      </c>
    </row>
    <row r="735" spans="7:8" ht="12.75" x14ac:dyDescent="0.25">
      <c r="G735" s="72" t="s">
        <v>201</v>
      </c>
      <c r="H735" s="72" t="s">
        <v>915</v>
      </c>
    </row>
    <row r="736" spans="7:8" ht="12.75" x14ac:dyDescent="0.25">
      <c r="G736" s="72" t="s">
        <v>201</v>
      </c>
      <c r="H736" s="72" t="s">
        <v>916</v>
      </c>
    </row>
    <row r="737" spans="7:8" ht="12.75" x14ac:dyDescent="0.25">
      <c r="G737" s="72" t="s">
        <v>201</v>
      </c>
      <c r="H737" s="72" t="s">
        <v>917</v>
      </c>
    </row>
    <row r="738" spans="7:8" ht="12.75" x14ac:dyDescent="0.25">
      <c r="G738" s="72" t="s">
        <v>201</v>
      </c>
      <c r="H738" s="72" t="s">
        <v>918</v>
      </c>
    </row>
    <row r="739" spans="7:8" ht="12.75" x14ac:dyDescent="0.25">
      <c r="G739" s="72" t="s">
        <v>201</v>
      </c>
      <c r="H739" s="72" t="s">
        <v>919</v>
      </c>
    </row>
    <row r="740" spans="7:8" ht="12.75" x14ac:dyDescent="0.25">
      <c r="G740" s="72" t="s">
        <v>201</v>
      </c>
      <c r="H740" s="72" t="s">
        <v>920</v>
      </c>
    </row>
    <row r="741" spans="7:8" ht="12.75" x14ac:dyDescent="0.25">
      <c r="G741" s="72" t="s">
        <v>205</v>
      </c>
      <c r="H741" s="72" t="s">
        <v>921</v>
      </c>
    </row>
    <row r="742" spans="7:8" ht="12.75" x14ac:dyDescent="0.25">
      <c r="G742" s="72" t="s">
        <v>205</v>
      </c>
      <c r="H742" s="72" t="s">
        <v>922</v>
      </c>
    </row>
    <row r="743" spans="7:8" ht="12.75" x14ac:dyDescent="0.25">
      <c r="G743" s="72" t="s">
        <v>205</v>
      </c>
      <c r="H743" s="72" t="s">
        <v>923</v>
      </c>
    </row>
    <row r="744" spans="7:8" ht="12.75" x14ac:dyDescent="0.25">
      <c r="G744" s="72" t="s">
        <v>205</v>
      </c>
      <c r="H744" s="72" t="s">
        <v>924</v>
      </c>
    </row>
    <row r="745" spans="7:8" ht="12.75" x14ac:dyDescent="0.25">
      <c r="G745" s="72" t="s">
        <v>205</v>
      </c>
      <c r="H745" s="72" t="s">
        <v>925</v>
      </c>
    </row>
    <row r="746" spans="7:8" ht="12.75" x14ac:dyDescent="0.25">
      <c r="G746" s="72" t="s">
        <v>205</v>
      </c>
      <c r="H746" s="72" t="s">
        <v>926</v>
      </c>
    </row>
    <row r="747" spans="7:8" ht="12.75" x14ac:dyDescent="0.25">
      <c r="G747" s="72" t="s">
        <v>205</v>
      </c>
      <c r="H747" s="72" t="s">
        <v>927</v>
      </c>
    </row>
    <row r="748" spans="7:8" ht="12.75" x14ac:dyDescent="0.25">
      <c r="G748" s="72" t="s">
        <v>205</v>
      </c>
      <c r="H748" s="72" t="s">
        <v>928</v>
      </c>
    </row>
    <row r="749" spans="7:8" ht="12.75" x14ac:dyDescent="0.25">
      <c r="G749" s="72" t="s">
        <v>205</v>
      </c>
      <c r="H749" s="72" t="s">
        <v>929</v>
      </c>
    </row>
    <row r="750" spans="7:8" ht="12.75" x14ac:dyDescent="0.25">
      <c r="G750" s="72" t="s">
        <v>205</v>
      </c>
      <c r="H750" s="72" t="s">
        <v>930</v>
      </c>
    </row>
    <row r="751" spans="7:8" ht="12.75" x14ac:dyDescent="0.25">
      <c r="G751" s="72" t="s">
        <v>205</v>
      </c>
      <c r="H751" s="72" t="s">
        <v>285</v>
      </c>
    </row>
    <row r="752" spans="7:8" ht="12.75" x14ac:dyDescent="0.25">
      <c r="G752" s="72" t="s">
        <v>205</v>
      </c>
      <c r="H752" s="72" t="s">
        <v>903</v>
      </c>
    </row>
    <row r="753" spans="7:8" ht="12.75" x14ac:dyDescent="0.25">
      <c r="G753" s="72" t="s">
        <v>205</v>
      </c>
      <c r="H753" s="72" t="s">
        <v>931</v>
      </c>
    </row>
    <row r="754" spans="7:8" ht="12.75" x14ac:dyDescent="0.25">
      <c r="G754" s="72" t="s">
        <v>205</v>
      </c>
      <c r="H754" s="72" t="s">
        <v>932</v>
      </c>
    </row>
    <row r="755" spans="7:8" ht="12.75" x14ac:dyDescent="0.25">
      <c r="G755" s="72" t="s">
        <v>205</v>
      </c>
      <c r="H755" s="72" t="s">
        <v>933</v>
      </c>
    </row>
    <row r="756" spans="7:8" ht="12.75" x14ac:dyDescent="0.25">
      <c r="G756" s="72" t="s">
        <v>205</v>
      </c>
      <c r="H756" s="72" t="s">
        <v>934</v>
      </c>
    </row>
    <row r="757" spans="7:8" ht="12.75" x14ac:dyDescent="0.25">
      <c r="G757" s="72" t="s">
        <v>205</v>
      </c>
      <c r="H757" s="72" t="s">
        <v>935</v>
      </c>
    </row>
    <row r="758" spans="7:8" ht="12.75" x14ac:dyDescent="0.25">
      <c r="G758" s="72" t="s">
        <v>205</v>
      </c>
      <c r="H758" s="72" t="s">
        <v>936</v>
      </c>
    </row>
    <row r="759" spans="7:8" ht="12.75" x14ac:dyDescent="0.25">
      <c r="G759" s="72" t="s">
        <v>205</v>
      </c>
      <c r="H759" s="72" t="s">
        <v>937</v>
      </c>
    </row>
    <row r="760" spans="7:8" ht="12.75" x14ac:dyDescent="0.25">
      <c r="G760" s="72" t="s">
        <v>205</v>
      </c>
      <c r="H760" s="72" t="s">
        <v>938</v>
      </c>
    </row>
    <row r="761" spans="7:8" ht="12.75" x14ac:dyDescent="0.25">
      <c r="G761" s="72" t="s">
        <v>205</v>
      </c>
      <c r="H761" s="72" t="s">
        <v>587</v>
      </c>
    </row>
    <row r="762" spans="7:8" ht="12.75" x14ac:dyDescent="0.25">
      <c r="G762" s="72" t="s">
        <v>205</v>
      </c>
      <c r="H762" s="72" t="s">
        <v>939</v>
      </c>
    </row>
    <row r="763" spans="7:8" ht="12.75" x14ac:dyDescent="0.25">
      <c r="G763" s="72" t="s">
        <v>205</v>
      </c>
      <c r="H763" s="72" t="s">
        <v>940</v>
      </c>
    </row>
    <row r="764" spans="7:8" ht="12.75" x14ac:dyDescent="0.25">
      <c r="G764" s="72" t="s">
        <v>205</v>
      </c>
      <c r="H764" s="72" t="s">
        <v>941</v>
      </c>
    </row>
    <row r="765" spans="7:8" ht="12.75" x14ac:dyDescent="0.25">
      <c r="G765" s="72" t="s">
        <v>205</v>
      </c>
      <c r="H765" s="72" t="s">
        <v>942</v>
      </c>
    </row>
    <row r="766" spans="7:8" ht="12.75" x14ac:dyDescent="0.25">
      <c r="G766" s="72" t="s">
        <v>205</v>
      </c>
      <c r="H766" s="72" t="s">
        <v>666</v>
      </c>
    </row>
    <row r="767" spans="7:8" ht="12.75" x14ac:dyDescent="0.25">
      <c r="G767" s="72" t="s">
        <v>205</v>
      </c>
      <c r="H767" s="72" t="s">
        <v>943</v>
      </c>
    </row>
    <row r="768" spans="7:8" ht="12.75" x14ac:dyDescent="0.25">
      <c r="G768" s="72" t="s">
        <v>205</v>
      </c>
      <c r="H768" s="72" t="s">
        <v>944</v>
      </c>
    </row>
    <row r="769" spans="7:8" ht="12.75" x14ac:dyDescent="0.25">
      <c r="G769" s="72" t="s">
        <v>205</v>
      </c>
      <c r="H769" s="72" t="s">
        <v>945</v>
      </c>
    </row>
    <row r="770" spans="7:8" ht="12.75" x14ac:dyDescent="0.25">
      <c r="G770" s="72" t="s">
        <v>208</v>
      </c>
      <c r="H770" s="72" t="s">
        <v>727</v>
      </c>
    </row>
    <row r="771" spans="7:8" ht="12.75" x14ac:dyDescent="0.25">
      <c r="G771" s="72" t="s">
        <v>208</v>
      </c>
      <c r="H771" s="72" t="s">
        <v>946</v>
      </c>
    </row>
    <row r="772" spans="7:8" ht="12.75" x14ac:dyDescent="0.25">
      <c r="G772" s="72" t="s">
        <v>208</v>
      </c>
      <c r="H772" s="72" t="s">
        <v>947</v>
      </c>
    </row>
    <row r="773" spans="7:8" ht="12.75" x14ac:dyDescent="0.25">
      <c r="G773" s="72" t="s">
        <v>208</v>
      </c>
      <c r="H773" s="72" t="s">
        <v>948</v>
      </c>
    </row>
    <row r="774" spans="7:8" ht="12.75" x14ac:dyDescent="0.25">
      <c r="G774" s="72" t="s">
        <v>208</v>
      </c>
      <c r="H774" s="72" t="s">
        <v>949</v>
      </c>
    </row>
    <row r="775" spans="7:8" ht="12.75" x14ac:dyDescent="0.25">
      <c r="G775" s="72" t="s">
        <v>208</v>
      </c>
      <c r="H775" s="72" t="s">
        <v>436</v>
      </c>
    </row>
    <row r="776" spans="7:8" ht="12.75" x14ac:dyDescent="0.25">
      <c r="G776" s="72" t="s">
        <v>208</v>
      </c>
      <c r="H776" s="72" t="s">
        <v>950</v>
      </c>
    </row>
    <row r="777" spans="7:8" ht="12.75" x14ac:dyDescent="0.25">
      <c r="G777" s="72" t="s">
        <v>208</v>
      </c>
      <c r="H777" s="72" t="s">
        <v>951</v>
      </c>
    </row>
    <row r="778" spans="7:8" ht="12.75" x14ac:dyDescent="0.25">
      <c r="G778" s="72" t="s">
        <v>208</v>
      </c>
      <c r="H778" s="72" t="s">
        <v>952</v>
      </c>
    </row>
    <row r="779" spans="7:8" ht="12.75" x14ac:dyDescent="0.25">
      <c r="G779" s="72" t="s">
        <v>208</v>
      </c>
      <c r="H779" s="72" t="s">
        <v>953</v>
      </c>
    </row>
    <row r="780" spans="7:8" ht="12.75" x14ac:dyDescent="0.25">
      <c r="G780" s="72" t="s">
        <v>208</v>
      </c>
      <c r="H780" s="72" t="s">
        <v>954</v>
      </c>
    </row>
    <row r="781" spans="7:8" ht="12.75" x14ac:dyDescent="0.25">
      <c r="G781" s="72" t="s">
        <v>208</v>
      </c>
      <c r="H781" s="72" t="s">
        <v>188</v>
      </c>
    </row>
    <row r="782" spans="7:8" ht="12.75" x14ac:dyDescent="0.25">
      <c r="G782" s="72" t="s">
        <v>208</v>
      </c>
      <c r="H782" s="72" t="s">
        <v>955</v>
      </c>
    </row>
    <row r="783" spans="7:8" ht="12.75" x14ac:dyDescent="0.25">
      <c r="G783" s="72" t="s">
        <v>208</v>
      </c>
      <c r="H783" s="72" t="s">
        <v>956</v>
      </c>
    </row>
    <row r="784" spans="7:8" ht="12.75" x14ac:dyDescent="0.25">
      <c r="G784" s="72" t="s">
        <v>208</v>
      </c>
      <c r="H784" s="72" t="s">
        <v>957</v>
      </c>
    </row>
    <row r="785" spans="7:8" ht="12.75" x14ac:dyDescent="0.25">
      <c r="G785" s="72" t="s">
        <v>208</v>
      </c>
      <c r="H785" s="72" t="s">
        <v>958</v>
      </c>
    </row>
    <row r="786" spans="7:8" ht="12.75" x14ac:dyDescent="0.25">
      <c r="G786" s="72" t="s">
        <v>208</v>
      </c>
      <c r="H786" s="72" t="s">
        <v>959</v>
      </c>
    </row>
    <row r="787" spans="7:8" ht="12.75" x14ac:dyDescent="0.25">
      <c r="G787" s="72" t="s">
        <v>208</v>
      </c>
      <c r="H787" s="72" t="s">
        <v>960</v>
      </c>
    </row>
    <row r="788" spans="7:8" ht="12.75" x14ac:dyDescent="0.25">
      <c r="G788" s="72" t="s">
        <v>208</v>
      </c>
      <c r="H788" s="72" t="s">
        <v>961</v>
      </c>
    </row>
    <row r="789" spans="7:8" ht="12.75" x14ac:dyDescent="0.25">
      <c r="G789" s="72" t="s">
        <v>208</v>
      </c>
      <c r="H789" s="72" t="s">
        <v>616</v>
      </c>
    </row>
    <row r="790" spans="7:8" ht="12.75" x14ac:dyDescent="0.25">
      <c r="G790" s="72" t="s">
        <v>208</v>
      </c>
      <c r="H790" s="72" t="s">
        <v>962</v>
      </c>
    </row>
    <row r="791" spans="7:8" ht="12.75" x14ac:dyDescent="0.25">
      <c r="G791" s="72" t="s">
        <v>208</v>
      </c>
      <c r="H791" s="72" t="s">
        <v>963</v>
      </c>
    </row>
    <row r="792" spans="7:8" ht="12.75" x14ac:dyDescent="0.25">
      <c r="G792" s="72" t="s">
        <v>208</v>
      </c>
      <c r="H792" s="72" t="s">
        <v>964</v>
      </c>
    </row>
    <row r="793" spans="7:8" ht="12.75" x14ac:dyDescent="0.25">
      <c r="G793" s="72" t="s">
        <v>208</v>
      </c>
      <c r="H793" s="72" t="s">
        <v>965</v>
      </c>
    </row>
    <row r="794" spans="7:8" ht="12.75" x14ac:dyDescent="0.25">
      <c r="G794" s="72" t="s">
        <v>208</v>
      </c>
      <c r="H794" s="72" t="s">
        <v>966</v>
      </c>
    </row>
    <row r="795" spans="7:8" ht="12.75" x14ac:dyDescent="0.25">
      <c r="G795" s="72" t="s">
        <v>208</v>
      </c>
      <c r="H795" s="72" t="s">
        <v>967</v>
      </c>
    </row>
    <row r="796" spans="7:8" ht="12.75" x14ac:dyDescent="0.25">
      <c r="G796" s="72" t="s">
        <v>208</v>
      </c>
      <c r="H796" s="72" t="s">
        <v>968</v>
      </c>
    </row>
    <row r="797" spans="7:8" ht="12.75" x14ac:dyDescent="0.25">
      <c r="G797" s="72" t="s">
        <v>208</v>
      </c>
      <c r="H797" s="72" t="s">
        <v>969</v>
      </c>
    </row>
    <row r="798" spans="7:8" ht="12.75" x14ac:dyDescent="0.25">
      <c r="G798" s="72" t="s">
        <v>208</v>
      </c>
      <c r="H798" s="72" t="s">
        <v>970</v>
      </c>
    </row>
    <row r="799" spans="7:8" ht="12.75" x14ac:dyDescent="0.25">
      <c r="G799" s="72" t="s">
        <v>208</v>
      </c>
      <c r="H799" s="72" t="s">
        <v>971</v>
      </c>
    </row>
    <row r="800" spans="7:8" ht="12.75" x14ac:dyDescent="0.25">
      <c r="G800" s="72" t="s">
        <v>208</v>
      </c>
      <c r="H800" s="72" t="s">
        <v>972</v>
      </c>
    </row>
    <row r="801" spans="7:8" ht="12.75" x14ac:dyDescent="0.25">
      <c r="G801" s="72" t="s">
        <v>208</v>
      </c>
      <c r="H801" s="72" t="s">
        <v>973</v>
      </c>
    </row>
    <row r="802" spans="7:8" ht="12.75" x14ac:dyDescent="0.25">
      <c r="G802" s="72" t="s">
        <v>208</v>
      </c>
      <c r="H802" s="72" t="s">
        <v>298</v>
      </c>
    </row>
    <row r="803" spans="7:8" ht="12.75" x14ac:dyDescent="0.25">
      <c r="G803" s="72" t="s">
        <v>208</v>
      </c>
      <c r="H803" s="72" t="s">
        <v>974</v>
      </c>
    </row>
    <row r="804" spans="7:8" ht="12.75" x14ac:dyDescent="0.25">
      <c r="G804" s="72" t="s">
        <v>208</v>
      </c>
      <c r="H804" s="72" t="s">
        <v>975</v>
      </c>
    </row>
    <row r="805" spans="7:8" ht="12.75" x14ac:dyDescent="0.25">
      <c r="G805" s="72" t="s">
        <v>208</v>
      </c>
      <c r="H805" s="72" t="s">
        <v>976</v>
      </c>
    </row>
    <row r="806" spans="7:8" ht="12.75" x14ac:dyDescent="0.25">
      <c r="G806" s="72" t="s">
        <v>208</v>
      </c>
      <c r="H806" s="72" t="s">
        <v>977</v>
      </c>
    </row>
    <row r="807" spans="7:8" ht="12.75" x14ac:dyDescent="0.25">
      <c r="G807" s="72" t="s">
        <v>208</v>
      </c>
      <c r="H807" s="72" t="s">
        <v>978</v>
      </c>
    </row>
    <row r="808" spans="7:8" ht="12.75" x14ac:dyDescent="0.25">
      <c r="G808" s="72" t="s">
        <v>208</v>
      </c>
      <c r="H808" s="72" t="s">
        <v>781</v>
      </c>
    </row>
    <row r="809" spans="7:8" ht="12.75" x14ac:dyDescent="0.25">
      <c r="G809" s="72" t="s">
        <v>208</v>
      </c>
      <c r="H809" s="72" t="s">
        <v>208</v>
      </c>
    </row>
    <row r="810" spans="7:8" ht="12.75" x14ac:dyDescent="0.25">
      <c r="G810" s="72" t="s">
        <v>208</v>
      </c>
      <c r="H810" s="72" t="s">
        <v>979</v>
      </c>
    </row>
    <row r="811" spans="7:8" ht="12.75" x14ac:dyDescent="0.25">
      <c r="G811" s="72" t="s">
        <v>208</v>
      </c>
      <c r="H811" s="72" t="s">
        <v>980</v>
      </c>
    </row>
    <row r="812" spans="7:8" ht="12.75" x14ac:dyDescent="0.25">
      <c r="G812" s="72" t="s">
        <v>208</v>
      </c>
      <c r="H812" s="72" t="s">
        <v>981</v>
      </c>
    </row>
    <row r="813" spans="7:8" ht="12.75" x14ac:dyDescent="0.25">
      <c r="G813" s="72" t="s">
        <v>208</v>
      </c>
      <c r="H813" s="72" t="s">
        <v>982</v>
      </c>
    </row>
    <row r="814" spans="7:8" ht="12.75" x14ac:dyDescent="0.25">
      <c r="G814" s="72" t="s">
        <v>208</v>
      </c>
      <c r="H814" s="72" t="s">
        <v>983</v>
      </c>
    </row>
    <row r="815" spans="7:8" ht="12.75" x14ac:dyDescent="0.25">
      <c r="G815" s="72" t="s">
        <v>208</v>
      </c>
      <c r="H815" s="72" t="s">
        <v>363</v>
      </c>
    </row>
    <row r="816" spans="7:8" ht="12.75" x14ac:dyDescent="0.25">
      <c r="G816" s="72" t="s">
        <v>208</v>
      </c>
      <c r="H816" s="72" t="s">
        <v>984</v>
      </c>
    </row>
    <row r="817" spans="7:8" ht="12.75" x14ac:dyDescent="0.25">
      <c r="G817" s="72" t="s">
        <v>208</v>
      </c>
      <c r="H817" s="72" t="s">
        <v>985</v>
      </c>
    </row>
    <row r="818" spans="7:8" ht="12.75" x14ac:dyDescent="0.25">
      <c r="G818" s="72" t="s">
        <v>208</v>
      </c>
      <c r="H818" s="72" t="s">
        <v>796</v>
      </c>
    </row>
    <row r="819" spans="7:8" ht="12.75" x14ac:dyDescent="0.25">
      <c r="G819" s="72" t="s">
        <v>208</v>
      </c>
      <c r="H819" s="72" t="s">
        <v>986</v>
      </c>
    </row>
    <row r="820" spans="7:8" ht="12.75" x14ac:dyDescent="0.25">
      <c r="G820" s="72" t="s">
        <v>208</v>
      </c>
      <c r="H820" s="72" t="s">
        <v>987</v>
      </c>
    </row>
    <row r="821" spans="7:8" ht="12.75" x14ac:dyDescent="0.25">
      <c r="G821" s="72" t="s">
        <v>208</v>
      </c>
      <c r="H821" s="72" t="s">
        <v>988</v>
      </c>
    </row>
    <row r="822" spans="7:8" ht="12.75" x14ac:dyDescent="0.25">
      <c r="G822" s="72" t="s">
        <v>208</v>
      </c>
      <c r="H822" s="72" t="s">
        <v>798</v>
      </c>
    </row>
    <row r="823" spans="7:8" ht="12.75" x14ac:dyDescent="0.25">
      <c r="G823" s="72" t="s">
        <v>208</v>
      </c>
      <c r="H823" s="72" t="s">
        <v>989</v>
      </c>
    </row>
    <row r="824" spans="7:8" ht="12.75" x14ac:dyDescent="0.25">
      <c r="G824" s="72" t="s">
        <v>208</v>
      </c>
      <c r="H824" s="72" t="s">
        <v>421</v>
      </c>
    </row>
    <row r="825" spans="7:8" ht="12.75" x14ac:dyDescent="0.25">
      <c r="G825" s="72" t="s">
        <v>208</v>
      </c>
      <c r="H825" s="72" t="s">
        <v>990</v>
      </c>
    </row>
    <row r="826" spans="7:8" ht="12.75" x14ac:dyDescent="0.25">
      <c r="G826" s="72" t="s">
        <v>208</v>
      </c>
      <c r="H826" s="72" t="s">
        <v>991</v>
      </c>
    </row>
    <row r="827" spans="7:8" ht="12.75" x14ac:dyDescent="0.25">
      <c r="G827" s="72" t="s">
        <v>208</v>
      </c>
      <c r="H827" s="72" t="s">
        <v>332</v>
      </c>
    </row>
    <row r="828" spans="7:8" ht="12.75" x14ac:dyDescent="0.25">
      <c r="G828" s="72" t="s">
        <v>208</v>
      </c>
      <c r="H828" s="72" t="s">
        <v>992</v>
      </c>
    </row>
    <row r="829" spans="7:8" ht="12.75" x14ac:dyDescent="0.25">
      <c r="G829" s="72" t="s">
        <v>208</v>
      </c>
      <c r="H829" s="72" t="s">
        <v>993</v>
      </c>
    </row>
    <row r="830" spans="7:8" ht="12.75" x14ac:dyDescent="0.25">
      <c r="G830" s="72" t="s">
        <v>208</v>
      </c>
      <c r="H830" s="72" t="s">
        <v>994</v>
      </c>
    </row>
    <row r="831" spans="7:8" ht="12.75" x14ac:dyDescent="0.25">
      <c r="G831" s="72" t="s">
        <v>208</v>
      </c>
      <c r="H831" s="72" t="s">
        <v>995</v>
      </c>
    </row>
    <row r="832" spans="7:8" ht="12.75" x14ac:dyDescent="0.25">
      <c r="G832" s="72" t="s">
        <v>208</v>
      </c>
      <c r="H832" s="72" t="s">
        <v>996</v>
      </c>
    </row>
    <row r="833" spans="7:8" ht="12.75" x14ac:dyDescent="0.25">
      <c r="G833" s="72" t="s">
        <v>208</v>
      </c>
      <c r="H833" s="72" t="s">
        <v>997</v>
      </c>
    </row>
    <row r="834" spans="7:8" ht="12.75" x14ac:dyDescent="0.25">
      <c r="G834" s="72" t="s">
        <v>211</v>
      </c>
      <c r="H834" s="72" t="s">
        <v>998</v>
      </c>
    </row>
    <row r="835" spans="7:8" ht="12.75" x14ac:dyDescent="0.25">
      <c r="G835" s="72" t="s">
        <v>211</v>
      </c>
      <c r="H835" s="72" t="s">
        <v>999</v>
      </c>
    </row>
    <row r="836" spans="7:8" ht="12.75" x14ac:dyDescent="0.25">
      <c r="G836" s="72" t="s">
        <v>211</v>
      </c>
      <c r="H836" s="72" t="s">
        <v>1000</v>
      </c>
    </row>
    <row r="837" spans="7:8" ht="12.75" x14ac:dyDescent="0.25">
      <c r="G837" s="72" t="s">
        <v>211</v>
      </c>
      <c r="H837" s="72" t="s">
        <v>1001</v>
      </c>
    </row>
    <row r="838" spans="7:8" ht="12.75" x14ac:dyDescent="0.25">
      <c r="G838" s="72" t="s">
        <v>211</v>
      </c>
      <c r="H838" s="72" t="s">
        <v>1002</v>
      </c>
    </row>
    <row r="839" spans="7:8" ht="12.75" x14ac:dyDescent="0.25">
      <c r="G839" s="72" t="s">
        <v>211</v>
      </c>
      <c r="H839" s="72" t="s">
        <v>1003</v>
      </c>
    </row>
    <row r="840" spans="7:8" ht="12.75" x14ac:dyDescent="0.25">
      <c r="G840" s="72" t="s">
        <v>211</v>
      </c>
      <c r="H840" s="72" t="s">
        <v>1004</v>
      </c>
    </row>
    <row r="841" spans="7:8" ht="12.75" x14ac:dyDescent="0.25">
      <c r="G841" s="72" t="s">
        <v>211</v>
      </c>
      <c r="H841" s="72" t="s">
        <v>1005</v>
      </c>
    </row>
    <row r="842" spans="7:8" ht="12.75" x14ac:dyDescent="0.25">
      <c r="G842" s="72" t="s">
        <v>211</v>
      </c>
      <c r="H842" s="72" t="s">
        <v>1006</v>
      </c>
    </row>
    <row r="843" spans="7:8" ht="12.75" x14ac:dyDescent="0.25">
      <c r="G843" s="72" t="s">
        <v>211</v>
      </c>
      <c r="H843" s="72" t="s">
        <v>1007</v>
      </c>
    </row>
    <row r="844" spans="7:8" ht="12.75" x14ac:dyDescent="0.25">
      <c r="G844" s="72" t="s">
        <v>211</v>
      </c>
      <c r="H844" s="72" t="s">
        <v>1008</v>
      </c>
    </row>
    <row r="845" spans="7:8" ht="12.75" x14ac:dyDescent="0.25">
      <c r="G845" s="72" t="s">
        <v>211</v>
      </c>
      <c r="H845" s="72" t="s">
        <v>1009</v>
      </c>
    </row>
    <row r="846" spans="7:8" ht="12.75" x14ac:dyDescent="0.25">
      <c r="G846" s="72" t="s">
        <v>211</v>
      </c>
      <c r="H846" s="72" t="s">
        <v>1010</v>
      </c>
    </row>
    <row r="847" spans="7:8" ht="12.75" x14ac:dyDescent="0.25">
      <c r="G847" s="72" t="s">
        <v>211</v>
      </c>
      <c r="H847" s="72" t="s">
        <v>1011</v>
      </c>
    </row>
    <row r="848" spans="7:8" ht="12.75" x14ac:dyDescent="0.25">
      <c r="G848" s="72" t="s">
        <v>211</v>
      </c>
      <c r="H848" s="72" t="s">
        <v>1012</v>
      </c>
    </row>
    <row r="849" spans="7:8" ht="12.75" x14ac:dyDescent="0.25">
      <c r="G849" s="72" t="s">
        <v>211</v>
      </c>
      <c r="H849" s="72" t="s">
        <v>1013</v>
      </c>
    </row>
    <row r="850" spans="7:8" ht="12.75" x14ac:dyDescent="0.25">
      <c r="G850" s="72" t="s">
        <v>211</v>
      </c>
      <c r="H850" s="72" t="s">
        <v>1014</v>
      </c>
    </row>
    <row r="851" spans="7:8" ht="12.75" x14ac:dyDescent="0.25">
      <c r="G851" s="72" t="s">
        <v>211</v>
      </c>
      <c r="H851" s="72" t="s">
        <v>1015</v>
      </c>
    </row>
    <row r="852" spans="7:8" ht="12.75" x14ac:dyDescent="0.25">
      <c r="G852" s="72" t="s">
        <v>211</v>
      </c>
      <c r="H852" s="72" t="s">
        <v>1016</v>
      </c>
    </row>
    <row r="853" spans="7:8" ht="12.75" x14ac:dyDescent="0.25">
      <c r="G853" s="72" t="s">
        <v>211</v>
      </c>
      <c r="H853" s="72" t="s">
        <v>1017</v>
      </c>
    </row>
    <row r="854" spans="7:8" ht="12.75" x14ac:dyDescent="0.25">
      <c r="G854" s="72" t="s">
        <v>211</v>
      </c>
      <c r="H854" s="72" t="s">
        <v>1018</v>
      </c>
    </row>
    <row r="855" spans="7:8" ht="12.75" x14ac:dyDescent="0.25">
      <c r="G855" s="72" t="s">
        <v>211</v>
      </c>
      <c r="H855" s="72" t="s">
        <v>1019</v>
      </c>
    </row>
    <row r="856" spans="7:8" ht="12.75" x14ac:dyDescent="0.25">
      <c r="G856" s="72" t="s">
        <v>211</v>
      </c>
      <c r="H856" s="72" t="s">
        <v>1020</v>
      </c>
    </row>
    <row r="857" spans="7:8" ht="12.75" x14ac:dyDescent="0.25">
      <c r="G857" s="72" t="s">
        <v>211</v>
      </c>
      <c r="H857" s="72" t="s">
        <v>1021</v>
      </c>
    </row>
    <row r="858" spans="7:8" ht="12.75" x14ac:dyDescent="0.25">
      <c r="G858" s="72" t="s">
        <v>211</v>
      </c>
      <c r="H858" s="72" t="s">
        <v>1022</v>
      </c>
    </row>
    <row r="859" spans="7:8" ht="12.75" x14ac:dyDescent="0.25">
      <c r="G859" s="72" t="s">
        <v>211</v>
      </c>
      <c r="H859" s="72" t="s">
        <v>1023</v>
      </c>
    </row>
    <row r="860" spans="7:8" ht="12.75" x14ac:dyDescent="0.25">
      <c r="G860" s="72" t="s">
        <v>211</v>
      </c>
      <c r="H860" s="72" t="s">
        <v>1024</v>
      </c>
    </row>
    <row r="861" spans="7:8" ht="12.75" x14ac:dyDescent="0.25">
      <c r="G861" s="72" t="s">
        <v>211</v>
      </c>
      <c r="H861" s="72" t="s">
        <v>173</v>
      </c>
    </row>
    <row r="862" spans="7:8" ht="12.75" x14ac:dyDescent="0.25">
      <c r="G862" s="72" t="s">
        <v>211</v>
      </c>
      <c r="H862" s="72" t="s">
        <v>1025</v>
      </c>
    </row>
    <row r="863" spans="7:8" ht="12.75" x14ac:dyDescent="0.25">
      <c r="G863" s="72" t="s">
        <v>211</v>
      </c>
      <c r="H863" s="72" t="s">
        <v>1026</v>
      </c>
    </row>
    <row r="864" spans="7:8" ht="12.75" x14ac:dyDescent="0.25">
      <c r="G864" s="72" t="s">
        <v>211</v>
      </c>
      <c r="H864" s="72" t="s">
        <v>1027</v>
      </c>
    </row>
    <row r="865" spans="7:8" ht="12.75" x14ac:dyDescent="0.25">
      <c r="G865" s="72" t="s">
        <v>211</v>
      </c>
      <c r="H865" s="72" t="s">
        <v>799</v>
      </c>
    </row>
    <row r="866" spans="7:8" ht="12.75" x14ac:dyDescent="0.25">
      <c r="G866" s="72" t="s">
        <v>211</v>
      </c>
      <c r="H866" s="72" t="s">
        <v>1028</v>
      </c>
    </row>
    <row r="867" spans="7:8" ht="12.75" x14ac:dyDescent="0.25">
      <c r="G867" s="72" t="s">
        <v>211</v>
      </c>
      <c r="H867" s="72" t="s">
        <v>1029</v>
      </c>
    </row>
    <row r="868" spans="7:8" ht="12.75" x14ac:dyDescent="0.25">
      <c r="G868" s="72" t="s">
        <v>211</v>
      </c>
      <c r="H868" s="72" t="s">
        <v>1030</v>
      </c>
    </row>
    <row r="869" spans="7:8" ht="12.75" x14ac:dyDescent="0.25">
      <c r="G869" s="72" t="s">
        <v>211</v>
      </c>
      <c r="H869" s="72" t="s">
        <v>1031</v>
      </c>
    </row>
    <row r="870" spans="7:8" ht="12.75" x14ac:dyDescent="0.25">
      <c r="G870" s="72" t="s">
        <v>211</v>
      </c>
      <c r="H870" s="72" t="s">
        <v>1032</v>
      </c>
    </row>
    <row r="871" spans="7:8" ht="12.75" x14ac:dyDescent="0.25">
      <c r="G871" s="72" t="s">
        <v>211</v>
      </c>
      <c r="H871" s="72" t="s">
        <v>343</v>
      </c>
    </row>
    <row r="872" spans="7:8" ht="12.75" x14ac:dyDescent="0.25">
      <c r="G872" s="72" t="s">
        <v>211</v>
      </c>
      <c r="H872" s="72" t="s">
        <v>1033</v>
      </c>
    </row>
    <row r="873" spans="7:8" ht="12.75" x14ac:dyDescent="0.25">
      <c r="G873" s="72" t="s">
        <v>211</v>
      </c>
      <c r="H873" s="72" t="s">
        <v>1034</v>
      </c>
    </row>
    <row r="874" spans="7:8" ht="12.75" x14ac:dyDescent="0.25">
      <c r="G874" s="72" t="s">
        <v>214</v>
      </c>
      <c r="H874" s="72" t="s">
        <v>952</v>
      </c>
    </row>
    <row r="875" spans="7:8" ht="12.75" x14ac:dyDescent="0.25">
      <c r="G875" s="72" t="s">
        <v>214</v>
      </c>
      <c r="H875" s="72" t="s">
        <v>1035</v>
      </c>
    </row>
    <row r="876" spans="7:8" ht="12.75" x14ac:dyDescent="0.25">
      <c r="G876" s="72" t="s">
        <v>214</v>
      </c>
      <c r="H876" s="72" t="s">
        <v>1036</v>
      </c>
    </row>
    <row r="877" spans="7:8" ht="12.75" x14ac:dyDescent="0.25">
      <c r="G877" s="72" t="s">
        <v>214</v>
      </c>
      <c r="H877" s="72" t="s">
        <v>1037</v>
      </c>
    </row>
    <row r="878" spans="7:8" ht="12.75" x14ac:dyDescent="0.25">
      <c r="G878" s="72" t="s">
        <v>214</v>
      </c>
      <c r="H878" s="72" t="s">
        <v>1038</v>
      </c>
    </row>
    <row r="879" spans="7:8" ht="12.75" x14ac:dyDescent="0.25">
      <c r="G879" s="72" t="s">
        <v>214</v>
      </c>
      <c r="H879" s="72" t="s">
        <v>1039</v>
      </c>
    </row>
    <row r="880" spans="7:8" ht="12.75" x14ac:dyDescent="0.25">
      <c r="G880" s="72" t="s">
        <v>214</v>
      </c>
      <c r="H880" s="72" t="s">
        <v>1040</v>
      </c>
    </row>
    <row r="881" spans="7:8" ht="12.75" x14ac:dyDescent="0.25">
      <c r="G881" s="72" t="s">
        <v>214</v>
      </c>
      <c r="H881" s="72" t="s">
        <v>322</v>
      </c>
    </row>
    <row r="882" spans="7:8" ht="12.75" x14ac:dyDescent="0.25">
      <c r="G882" s="72" t="s">
        <v>214</v>
      </c>
      <c r="H882" s="72" t="s">
        <v>1041</v>
      </c>
    </row>
    <row r="883" spans="7:8" ht="12.75" x14ac:dyDescent="0.25">
      <c r="G883" s="72" t="s">
        <v>214</v>
      </c>
      <c r="H883" s="72" t="s">
        <v>1028</v>
      </c>
    </row>
    <row r="884" spans="7:8" ht="12.75" x14ac:dyDescent="0.25">
      <c r="G884" s="72" t="s">
        <v>214</v>
      </c>
      <c r="H884" s="72" t="s">
        <v>1042</v>
      </c>
    </row>
    <row r="885" spans="7:8" ht="12.75" x14ac:dyDescent="0.25">
      <c r="G885" s="72" t="s">
        <v>214</v>
      </c>
      <c r="H885" s="72" t="s">
        <v>1043</v>
      </c>
    </row>
    <row r="886" spans="7:8" ht="12.75" x14ac:dyDescent="0.25">
      <c r="G886" s="72" t="s">
        <v>214</v>
      </c>
      <c r="H886" s="72" t="s">
        <v>1044</v>
      </c>
    </row>
    <row r="887" spans="7:8" ht="12.75" x14ac:dyDescent="0.25">
      <c r="G887" s="72" t="s">
        <v>217</v>
      </c>
      <c r="H887" s="72" t="s">
        <v>215</v>
      </c>
    </row>
    <row r="888" spans="7:8" ht="12.75" x14ac:dyDescent="0.25">
      <c r="G888" s="72" t="s">
        <v>217</v>
      </c>
      <c r="H888" s="72" t="s">
        <v>440</v>
      </c>
    </row>
    <row r="889" spans="7:8" ht="12.75" x14ac:dyDescent="0.25">
      <c r="G889" s="72" t="s">
        <v>217</v>
      </c>
      <c r="H889" s="72" t="s">
        <v>1045</v>
      </c>
    </row>
    <row r="890" spans="7:8" ht="12.75" x14ac:dyDescent="0.25">
      <c r="G890" s="72" t="s">
        <v>217</v>
      </c>
      <c r="H890" s="72" t="s">
        <v>1046</v>
      </c>
    </row>
    <row r="891" spans="7:8" ht="12.75" x14ac:dyDescent="0.25">
      <c r="G891" s="72" t="s">
        <v>217</v>
      </c>
      <c r="H891" s="72" t="s">
        <v>188</v>
      </c>
    </row>
    <row r="892" spans="7:8" ht="12.75" x14ac:dyDescent="0.25">
      <c r="G892" s="72" t="s">
        <v>217</v>
      </c>
      <c r="H892" s="72" t="s">
        <v>1047</v>
      </c>
    </row>
    <row r="893" spans="7:8" ht="12.75" x14ac:dyDescent="0.25">
      <c r="G893" s="72" t="s">
        <v>217</v>
      </c>
      <c r="H893" s="72" t="s">
        <v>1048</v>
      </c>
    </row>
    <row r="894" spans="7:8" ht="12.75" x14ac:dyDescent="0.25">
      <c r="G894" s="72" t="s">
        <v>217</v>
      </c>
      <c r="H894" s="72" t="s">
        <v>1049</v>
      </c>
    </row>
    <row r="895" spans="7:8" ht="12.75" x14ac:dyDescent="0.25">
      <c r="G895" s="72" t="s">
        <v>217</v>
      </c>
      <c r="H895" s="72" t="s">
        <v>1050</v>
      </c>
    </row>
    <row r="896" spans="7:8" ht="12.75" x14ac:dyDescent="0.25">
      <c r="G896" s="72" t="s">
        <v>217</v>
      </c>
      <c r="H896" s="72" t="s">
        <v>1051</v>
      </c>
    </row>
    <row r="897" spans="7:8" ht="12.75" x14ac:dyDescent="0.25">
      <c r="G897" s="72" t="s">
        <v>217</v>
      </c>
      <c r="H897" s="72" t="s">
        <v>1052</v>
      </c>
    </row>
    <row r="898" spans="7:8" ht="12.75" x14ac:dyDescent="0.25">
      <c r="G898" s="72" t="s">
        <v>217</v>
      </c>
      <c r="H898" s="72" t="s">
        <v>1053</v>
      </c>
    </row>
    <row r="899" spans="7:8" ht="12.75" x14ac:dyDescent="0.25">
      <c r="G899" s="72" t="s">
        <v>219</v>
      </c>
      <c r="H899" s="72" t="s">
        <v>1054</v>
      </c>
    </row>
    <row r="900" spans="7:8" ht="12.75" x14ac:dyDescent="0.25">
      <c r="G900" s="72" t="s">
        <v>219</v>
      </c>
      <c r="H900" s="72" t="s">
        <v>610</v>
      </c>
    </row>
    <row r="901" spans="7:8" ht="12.75" x14ac:dyDescent="0.25">
      <c r="G901" s="72" t="s">
        <v>219</v>
      </c>
      <c r="H901" s="72" t="s">
        <v>1055</v>
      </c>
    </row>
    <row r="902" spans="7:8" ht="12.75" x14ac:dyDescent="0.25">
      <c r="G902" s="72" t="s">
        <v>219</v>
      </c>
      <c r="H902" s="72" t="s">
        <v>1056</v>
      </c>
    </row>
    <row r="903" spans="7:8" ht="12.75" x14ac:dyDescent="0.25">
      <c r="G903" s="72" t="s">
        <v>219</v>
      </c>
      <c r="H903" s="72" t="s">
        <v>1057</v>
      </c>
    </row>
    <row r="904" spans="7:8" ht="12.75" x14ac:dyDescent="0.25">
      <c r="G904" s="72" t="s">
        <v>219</v>
      </c>
      <c r="H904" s="72" t="s">
        <v>1058</v>
      </c>
    </row>
    <row r="905" spans="7:8" ht="12.75" x14ac:dyDescent="0.25">
      <c r="G905" s="72" t="s">
        <v>219</v>
      </c>
      <c r="H905" s="72" t="s">
        <v>1059</v>
      </c>
    </row>
    <row r="906" spans="7:8" ht="12.75" x14ac:dyDescent="0.25">
      <c r="G906" s="72" t="s">
        <v>219</v>
      </c>
      <c r="H906" s="72" t="s">
        <v>1060</v>
      </c>
    </row>
    <row r="907" spans="7:8" ht="12.75" x14ac:dyDescent="0.25">
      <c r="G907" s="72" t="s">
        <v>219</v>
      </c>
      <c r="H907" s="72" t="s">
        <v>1061</v>
      </c>
    </row>
    <row r="908" spans="7:8" ht="12.75" x14ac:dyDescent="0.25">
      <c r="G908" s="72" t="s">
        <v>219</v>
      </c>
      <c r="H908" s="72" t="s">
        <v>1062</v>
      </c>
    </row>
    <row r="909" spans="7:8" ht="12.75" x14ac:dyDescent="0.25">
      <c r="G909" s="72" t="s">
        <v>219</v>
      </c>
      <c r="H909" s="72" t="s">
        <v>1063</v>
      </c>
    </row>
    <row r="910" spans="7:8" ht="12.75" x14ac:dyDescent="0.25">
      <c r="G910" s="72" t="s">
        <v>219</v>
      </c>
      <c r="H910" s="72" t="s">
        <v>1064</v>
      </c>
    </row>
    <row r="911" spans="7:8" ht="12.75" x14ac:dyDescent="0.25">
      <c r="G911" s="72" t="s">
        <v>219</v>
      </c>
      <c r="H911" s="72" t="s">
        <v>1065</v>
      </c>
    </row>
    <row r="912" spans="7:8" ht="12.75" x14ac:dyDescent="0.25">
      <c r="G912" s="72" t="s">
        <v>219</v>
      </c>
      <c r="H912" s="72" t="s">
        <v>1066</v>
      </c>
    </row>
    <row r="913" spans="7:8" ht="12.75" x14ac:dyDescent="0.25">
      <c r="G913" s="72" t="s">
        <v>221</v>
      </c>
      <c r="H913" s="72" t="s">
        <v>1067</v>
      </c>
    </row>
    <row r="914" spans="7:8" ht="12.75" x14ac:dyDescent="0.25">
      <c r="G914" s="72" t="s">
        <v>221</v>
      </c>
      <c r="H914" s="72" t="s">
        <v>577</v>
      </c>
    </row>
    <row r="915" spans="7:8" ht="12.75" x14ac:dyDescent="0.25">
      <c r="G915" s="72" t="s">
        <v>221</v>
      </c>
      <c r="H915" s="72" t="s">
        <v>1068</v>
      </c>
    </row>
    <row r="916" spans="7:8" ht="12.75" x14ac:dyDescent="0.25">
      <c r="G916" s="72" t="s">
        <v>221</v>
      </c>
      <c r="H916" s="72" t="s">
        <v>218</v>
      </c>
    </row>
    <row r="917" spans="7:8" ht="12.75" x14ac:dyDescent="0.25">
      <c r="G917" s="72" t="s">
        <v>221</v>
      </c>
      <c r="H917" s="72" t="s">
        <v>1069</v>
      </c>
    </row>
    <row r="918" spans="7:8" ht="12.75" x14ac:dyDescent="0.25">
      <c r="G918" s="72" t="s">
        <v>221</v>
      </c>
      <c r="H918" s="72" t="s">
        <v>1070</v>
      </c>
    </row>
    <row r="919" spans="7:8" ht="12.75" x14ac:dyDescent="0.25">
      <c r="G919" s="72" t="s">
        <v>221</v>
      </c>
      <c r="H919" s="72" t="s">
        <v>226</v>
      </c>
    </row>
    <row r="920" spans="7:8" ht="12.75" x14ac:dyDescent="0.25">
      <c r="G920" s="72" t="s">
        <v>221</v>
      </c>
      <c r="H920" s="72" t="s">
        <v>162</v>
      </c>
    </row>
    <row r="921" spans="7:8" ht="12.75" x14ac:dyDescent="0.25">
      <c r="G921" s="72" t="s">
        <v>221</v>
      </c>
      <c r="H921" s="72" t="s">
        <v>1071</v>
      </c>
    </row>
    <row r="922" spans="7:8" ht="12.75" x14ac:dyDescent="0.25">
      <c r="G922" s="72" t="s">
        <v>221</v>
      </c>
      <c r="H922" s="72" t="s">
        <v>735</v>
      </c>
    </row>
    <row r="923" spans="7:8" ht="12.75" x14ac:dyDescent="0.25">
      <c r="G923" s="72" t="s">
        <v>221</v>
      </c>
      <c r="H923" s="72" t="s">
        <v>1072</v>
      </c>
    </row>
    <row r="924" spans="7:8" ht="12.75" x14ac:dyDescent="0.25">
      <c r="G924" s="72" t="s">
        <v>221</v>
      </c>
      <c r="H924" s="72" t="s">
        <v>1073</v>
      </c>
    </row>
    <row r="925" spans="7:8" ht="12.75" x14ac:dyDescent="0.25">
      <c r="G925" s="72" t="s">
        <v>221</v>
      </c>
      <c r="H925" s="72" t="s">
        <v>1074</v>
      </c>
    </row>
    <row r="926" spans="7:8" ht="12.75" x14ac:dyDescent="0.25">
      <c r="G926" s="72" t="s">
        <v>221</v>
      </c>
      <c r="H926" s="72" t="s">
        <v>1075</v>
      </c>
    </row>
    <row r="927" spans="7:8" ht="12.75" x14ac:dyDescent="0.25">
      <c r="G927" s="72" t="s">
        <v>221</v>
      </c>
      <c r="H927" s="72" t="s">
        <v>1076</v>
      </c>
    </row>
    <row r="928" spans="7:8" ht="12.75" x14ac:dyDescent="0.25">
      <c r="G928" s="72" t="s">
        <v>221</v>
      </c>
      <c r="H928" s="72" t="s">
        <v>1077</v>
      </c>
    </row>
    <row r="929" spans="7:8" ht="12.75" x14ac:dyDescent="0.25">
      <c r="G929" s="72" t="s">
        <v>221</v>
      </c>
      <c r="H929" s="72" t="s">
        <v>1078</v>
      </c>
    </row>
    <row r="930" spans="7:8" ht="12.75" x14ac:dyDescent="0.25">
      <c r="G930" s="72" t="s">
        <v>221</v>
      </c>
      <c r="H930" s="72" t="s">
        <v>1079</v>
      </c>
    </row>
    <row r="931" spans="7:8" ht="12.75" x14ac:dyDescent="0.25">
      <c r="G931" s="72" t="s">
        <v>221</v>
      </c>
      <c r="H931" s="72" t="s">
        <v>1080</v>
      </c>
    </row>
    <row r="932" spans="7:8" ht="12.75" x14ac:dyDescent="0.25">
      <c r="G932" s="72" t="s">
        <v>221</v>
      </c>
      <c r="H932" s="72" t="s">
        <v>1081</v>
      </c>
    </row>
    <row r="933" spans="7:8" ht="12.75" x14ac:dyDescent="0.25">
      <c r="G933" s="72" t="s">
        <v>221</v>
      </c>
      <c r="H933" s="72" t="s">
        <v>260</v>
      </c>
    </row>
    <row r="934" spans="7:8" ht="12.75" x14ac:dyDescent="0.25">
      <c r="G934" s="72" t="s">
        <v>221</v>
      </c>
      <c r="H934" s="72" t="s">
        <v>1082</v>
      </c>
    </row>
    <row r="935" spans="7:8" ht="12.75" x14ac:dyDescent="0.25">
      <c r="G935" s="72" t="s">
        <v>221</v>
      </c>
      <c r="H935" s="72" t="s">
        <v>1083</v>
      </c>
    </row>
    <row r="936" spans="7:8" ht="12.75" x14ac:dyDescent="0.25">
      <c r="G936" s="72" t="s">
        <v>221</v>
      </c>
      <c r="H936" s="72" t="s">
        <v>1084</v>
      </c>
    </row>
    <row r="937" spans="7:8" ht="12.75" x14ac:dyDescent="0.25">
      <c r="G937" s="72" t="s">
        <v>221</v>
      </c>
      <c r="H937" s="72" t="s">
        <v>1085</v>
      </c>
    </row>
    <row r="938" spans="7:8" ht="12.75" x14ac:dyDescent="0.25">
      <c r="G938" s="72" t="s">
        <v>221</v>
      </c>
      <c r="H938" s="72" t="s">
        <v>1086</v>
      </c>
    </row>
    <row r="939" spans="7:8" ht="12.75" x14ac:dyDescent="0.25">
      <c r="G939" s="72" t="s">
        <v>221</v>
      </c>
      <c r="H939" s="72" t="s">
        <v>1087</v>
      </c>
    </row>
    <row r="940" spans="7:8" ht="12.75" x14ac:dyDescent="0.25">
      <c r="G940" s="72" t="s">
        <v>221</v>
      </c>
      <c r="H940" s="72" t="s">
        <v>401</v>
      </c>
    </row>
    <row r="941" spans="7:8" ht="12.75" x14ac:dyDescent="0.25">
      <c r="G941" s="72" t="s">
        <v>221</v>
      </c>
      <c r="H941" s="72" t="s">
        <v>1088</v>
      </c>
    </row>
    <row r="942" spans="7:8" ht="12.75" x14ac:dyDescent="0.25">
      <c r="G942" s="72" t="s">
        <v>221</v>
      </c>
      <c r="H942" s="72" t="s">
        <v>1089</v>
      </c>
    </row>
    <row r="943" spans="7:8" ht="12.75" x14ac:dyDescent="0.25">
      <c r="G943" s="72" t="s">
        <v>221</v>
      </c>
      <c r="H943" s="72" t="s">
        <v>1090</v>
      </c>
    </row>
    <row r="944" spans="7:8" ht="12.75" x14ac:dyDescent="0.25">
      <c r="G944" s="72" t="s">
        <v>221</v>
      </c>
      <c r="H944" s="72" t="s">
        <v>1091</v>
      </c>
    </row>
    <row r="945" spans="7:8" ht="12.75" x14ac:dyDescent="0.25">
      <c r="G945" s="72" t="s">
        <v>221</v>
      </c>
      <c r="H945" s="72" t="s">
        <v>1092</v>
      </c>
    </row>
    <row r="946" spans="7:8" ht="12.75" x14ac:dyDescent="0.25">
      <c r="G946" s="72" t="s">
        <v>221</v>
      </c>
      <c r="H946" s="72" t="s">
        <v>1093</v>
      </c>
    </row>
    <row r="947" spans="7:8" ht="12.75" x14ac:dyDescent="0.25">
      <c r="G947" s="72" t="s">
        <v>221</v>
      </c>
      <c r="H947" s="72" t="s">
        <v>1094</v>
      </c>
    </row>
    <row r="948" spans="7:8" ht="12.75" x14ac:dyDescent="0.25">
      <c r="G948" s="72" t="s">
        <v>221</v>
      </c>
      <c r="H948" s="72" t="s">
        <v>1095</v>
      </c>
    </row>
    <row r="949" spans="7:8" ht="12.75" x14ac:dyDescent="0.25">
      <c r="G949" s="72" t="s">
        <v>221</v>
      </c>
      <c r="H949" s="72" t="s">
        <v>1096</v>
      </c>
    </row>
    <row r="950" spans="7:8" ht="12.75" x14ac:dyDescent="0.25">
      <c r="G950" s="72" t="s">
        <v>221</v>
      </c>
      <c r="H950" s="72" t="s">
        <v>286</v>
      </c>
    </row>
    <row r="951" spans="7:8" ht="12.75" x14ac:dyDescent="0.25">
      <c r="G951" s="72" t="s">
        <v>221</v>
      </c>
      <c r="H951" s="72" t="s">
        <v>1097</v>
      </c>
    </row>
    <row r="952" spans="7:8" ht="12.75" x14ac:dyDescent="0.25">
      <c r="G952" s="72" t="s">
        <v>221</v>
      </c>
      <c r="H952" s="72" t="s">
        <v>1098</v>
      </c>
    </row>
    <row r="953" spans="7:8" ht="12.75" x14ac:dyDescent="0.25">
      <c r="G953" s="72" t="s">
        <v>221</v>
      </c>
      <c r="H953" s="72" t="s">
        <v>1099</v>
      </c>
    </row>
    <row r="954" spans="7:8" ht="12.75" x14ac:dyDescent="0.25">
      <c r="G954" s="72" t="s">
        <v>221</v>
      </c>
      <c r="H954" s="72" t="s">
        <v>1100</v>
      </c>
    </row>
    <row r="955" spans="7:8" ht="12.75" x14ac:dyDescent="0.25">
      <c r="G955" s="72" t="s">
        <v>221</v>
      </c>
      <c r="H955" s="72" t="s">
        <v>1101</v>
      </c>
    </row>
    <row r="956" spans="7:8" ht="12.75" x14ac:dyDescent="0.25">
      <c r="G956" s="72" t="s">
        <v>221</v>
      </c>
      <c r="H956" s="72" t="s">
        <v>1102</v>
      </c>
    </row>
    <row r="957" spans="7:8" ht="12.75" x14ac:dyDescent="0.25">
      <c r="G957" s="72" t="s">
        <v>221</v>
      </c>
      <c r="H957" s="72" t="s">
        <v>1103</v>
      </c>
    </row>
    <row r="958" spans="7:8" ht="12.75" x14ac:dyDescent="0.25">
      <c r="G958" s="72" t="s">
        <v>221</v>
      </c>
      <c r="H958" s="72" t="s">
        <v>658</v>
      </c>
    </row>
    <row r="959" spans="7:8" ht="12.75" x14ac:dyDescent="0.25">
      <c r="G959" s="72" t="s">
        <v>221</v>
      </c>
      <c r="H959" s="72" t="s">
        <v>1104</v>
      </c>
    </row>
    <row r="960" spans="7:8" ht="12.75" x14ac:dyDescent="0.25">
      <c r="G960" s="72" t="s">
        <v>221</v>
      </c>
      <c r="H960" s="72" t="s">
        <v>1105</v>
      </c>
    </row>
    <row r="961" spans="7:8" ht="12.75" x14ac:dyDescent="0.25">
      <c r="G961" s="72" t="s">
        <v>221</v>
      </c>
      <c r="H961" s="72" t="s">
        <v>1106</v>
      </c>
    </row>
    <row r="962" spans="7:8" ht="12.75" x14ac:dyDescent="0.25">
      <c r="G962" s="72" t="s">
        <v>221</v>
      </c>
      <c r="H962" s="72" t="s">
        <v>1107</v>
      </c>
    </row>
    <row r="963" spans="7:8" ht="12.75" x14ac:dyDescent="0.25">
      <c r="G963" s="72" t="s">
        <v>221</v>
      </c>
      <c r="H963" s="72" t="s">
        <v>1108</v>
      </c>
    </row>
    <row r="964" spans="7:8" ht="12.75" x14ac:dyDescent="0.25">
      <c r="G964" s="72" t="s">
        <v>221</v>
      </c>
      <c r="H964" s="72" t="s">
        <v>1109</v>
      </c>
    </row>
    <row r="965" spans="7:8" ht="12.75" x14ac:dyDescent="0.25">
      <c r="G965" s="72" t="s">
        <v>221</v>
      </c>
      <c r="H965" s="72" t="s">
        <v>1110</v>
      </c>
    </row>
    <row r="966" spans="7:8" ht="12.75" x14ac:dyDescent="0.25">
      <c r="G966" s="72" t="s">
        <v>221</v>
      </c>
      <c r="H966" s="72" t="s">
        <v>1111</v>
      </c>
    </row>
    <row r="967" spans="7:8" ht="12.75" x14ac:dyDescent="0.25">
      <c r="G967" s="72" t="s">
        <v>221</v>
      </c>
      <c r="H967" s="72" t="s">
        <v>1112</v>
      </c>
    </row>
    <row r="968" spans="7:8" ht="12.75" x14ac:dyDescent="0.25">
      <c r="G968" s="72" t="s">
        <v>221</v>
      </c>
      <c r="H968" s="72" t="s">
        <v>1113</v>
      </c>
    </row>
    <row r="969" spans="7:8" ht="12.75" x14ac:dyDescent="0.25">
      <c r="G969" s="72" t="s">
        <v>221</v>
      </c>
      <c r="H969" s="72" t="s">
        <v>1114</v>
      </c>
    </row>
    <row r="970" spans="7:8" ht="12.75" x14ac:dyDescent="0.25">
      <c r="G970" s="72" t="s">
        <v>221</v>
      </c>
      <c r="H970" s="72" t="s">
        <v>1115</v>
      </c>
    </row>
    <row r="971" spans="7:8" ht="12.75" x14ac:dyDescent="0.25">
      <c r="G971" s="72" t="s">
        <v>221</v>
      </c>
      <c r="H971" s="72" t="s">
        <v>1116</v>
      </c>
    </row>
    <row r="972" spans="7:8" ht="12.75" x14ac:dyDescent="0.25">
      <c r="G972" s="72" t="s">
        <v>221</v>
      </c>
      <c r="H972" s="72" t="s">
        <v>1117</v>
      </c>
    </row>
    <row r="973" spans="7:8" ht="12.75" x14ac:dyDescent="0.25">
      <c r="G973" s="72" t="s">
        <v>221</v>
      </c>
      <c r="H973" s="72" t="s">
        <v>1118</v>
      </c>
    </row>
    <row r="974" spans="7:8" ht="12.75" x14ac:dyDescent="0.25">
      <c r="G974" s="72" t="s">
        <v>221</v>
      </c>
      <c r="H974" s="72" t="s">
        <v>1119</v>
      </c>
    </row>
    <row r="975" spans="7:8" ht="12.75" x14ac:dyDescent="0.25">
      <c r="G975" s="72" t="s">
        <v>221</v>
      </c>
      <c r="H975" s="72" t="s">
        <v>1120</v>
      </c>
    </row>
    <row r="976" spans="7:8" ht="12.75" x14ac:dyDescent="0.25">
      <c r="G976" s="72" t="s">
        <v>221</v>
      </c>
      <c r="H976" s="72" t="s">
        <v>1121</v>
      </c>
    </row>
    <row r="977" spans="7:8" ht="12.75" x14ac:dyDescent="0.25">
      <c r="G977" s="72" t="s">
        <v>221</v>
      </c>
      <c r="H977" s="72" t="s">
        <v>1122</v>
      </c>
    </row>
    <row r="978" spans="7:8" ht="12.75" x14ac:dyDescent="0.25">
      <c r="G978" s="72" t="s">
        <v>221</v>
      </c>
      <c r="H978" s="72" t="s">
        <v>316</v>
      </c>
    </row>
    <row r="979" spans="7:8" ht="12.75" x14ac:dyDescent="0.25">
      <c r="G979" s="72" t="s">
        <v>221</v>
      </c>
      <c r="H979" s="72" t="s">
        <v>1123</v>
      </c>
    </row>
    <row r="980" spans="7:8" ht="12.75" x14ac:dyDescent="0.25">
      <c r="G980" s="72" t="s">
        <v>221</v>
      </c>
      <c r="H980" s="72" t="s">
        <v>364</v>
      </c>
    </row>
    <row r="981" spans="7:8" ht="12.75" x14ac:dyDescent="0.25">
      <c r="G981" s="72" t="s">
        <v>221</v>
      </c>
      <c r="H981" s="72" t="s">
        <v>1124</v>
      </c>
    </row>
    <row r="982" spans="7:8" ht="12.75" x14ac:dyDescent="0.25">
      <c r="G982" s="72" t="s">
        <v>221</v>
      </c>
      <c r="H982" s="72" t="s">
        <v>1125</v>
      </c>
    </row>
    <row r="983" spans="7:8" ht="12.75" x14ac:dyDescent="0.25">
      <c r="G983" s="72" t="s">
        <v>221</v>
      </c>
      <c r="H983" s="72" t="s">
        <v>1126</v>
      </c>
    </row>
    <row r="984" spans="7:8" ht="12.75" x14ac:dyDescent="0.25">
      <c r="G984" s="72" t="s">
        <v>221</v>
      </c>
      <c r="H984" s="72" t="s">
        <v>1127</v>
      </c>
    </row>
    <row r="985" spans="7:8" ht="12.75" x14ac:dyDescent="0.25">
      <c r="G985" s="72" t="s">
        <v>221</v>
      </c>
      <c r="H985" s="72" t="s">
        <v>1041</v>
      </c>
    </row>
    <row r="986" spans="7:8" ht="12.75" x14ac:dyDescent="0.25">
      <c r="G986" s="72" t="s">
        <v>221</v>
      </c>
      <c r="H986" s="72" t="s">
        <v>1128</v>
      </c>
    </row>
    <row r="987" spans="7:8" ht="12.75" x14ac:dyDescent="0.25">
      <c r="G987" s="72" t="s">
        <v>221</v>
      </c>
      <c r="H987" s="72" t="s">
        <v>332</v>
      </c>
    </row>
    <row r="988" spans="7:8" ht="12.75" x14ac:dyDescent="0.25">
      <c r="G988" s="72" t="s">
        <v>221</v>
      </c>
      <c r="H988" s="72" t="s">
        <v>1129</v>
      </c>
    </row>
    <row r="989" spans="7:8" ht="12.75" x14ac:dyDescent="0.25">
      <c r="G989" s="72" t="s">
        <v>221</v>
      </c>
      <c r="H989" s="72" t="s">
        <v>1130</v>
      </c>
    </row>
    <row r="990" spans="7:8" ht="12.75" x14ac:dyDescent="0.25">
      <c r="G990" s="72" t="s">
        <v>221</v>
      </c>
      <c r="H990" s="72" t="s">
        <v>1131</v>
      </c>
    </row>
    <row r="991" spans="7:8" ht="12.75" x14ac:dyDescent="0.25">
      <c r="G991" s="72" t="s">
        <v>221</v>
      </c>
      <c r="H991" s="72" t="s">
        <v>1132</v>
      </c>
    </row>
    <row r="992" spans="7:8" ht="12.75" x14ac:dyDescent="0.25">
      <c r="G992" s="72" t="s">
        <v>221</v>
      </c>
      <c r="H992" s="72" t="s">
        <v>223</v>
      </c>
    </row>
    <row r="993" spans="7:8" ht="12.75" x14ac:dyDescent="0.25">
      <c r="G993" s="72" t="s">
        <v>221</v>
      </c>
      <c r="H993" s="72" t="s">
        <v>1133</v>
      </c>
    </row>
    <row r="994" spans="7:8" ht="12.75" x14ac:dyDescent="0.25">
      <c r="G994" s="72" t="s">
        <v>221</v>
      </c>
      <c r="H994" s="72" t="s">
        <v>1134</v>
      </c>
    </row>
    <row r="995" spans="7:8" ht="12.75" x14ac:dyDescent="0.25">
      <c r="G995" s="72" t="s">
        <v>221</v>
      </c>
      <c r="H995" s="72" t="s">
        <v>1135</v>
      </c>
    </row>
    <row r="996" spans="7:8" ht="12.75" x14ac:dyDescent="0.25">
      <c r="G996" s="72" t="s">
        <v>221</v>
      </c>
      <c r="H996" s="72" t="s">
        <v>1136</v>
      </c>
    </row>
    <row r="997" spans="7:8" ht="12.75" x14ac:dyDescent="0.25">
      <c r="G997" s="72" t="s">
        <v>221</v>
      </c>
      <c r="H997" s="72" t="s">
        <v>1137</v>
      </c>
    </row>
    <row r="998" spans="7:8" ht="12.75" x14ac:dyDescent="0.25">
      <c r="G998" s="72" t="s">
        <v>221</v>
      </c>
      <c r="H998" s="72" t="s">
        <v>431</v>
      </c>
    </row>
    <row r="999" spans="7:8" ht="12.75" x14ac:dyDescent="0.25">
      <c r="G999" s="72" t="s">
        <v>221</v>
      </c>
      <c r="H999" s="72" t="s">
        <v>1138</v>
      </c>
    </row>
    <row r="1000" spans="7:8" ht="12.75" x14ac:dyDescent="0.25">
      <c r="G1000" s="72" t="s">
        <v>223</v>
      </c>
      <c r="H1000" s="72" t="s">
        <v>440</v>
      </c>
    </row>
    <row r="1001" spans="7:8" ht="12.75" x14ac:dyDescent="0.25">
      <c r="G1001" s="72" t="s">
        <v>223</v>
      </c>
      <c r="H1001" s="72" t="s">
        <v>1139</v>
      </c>
    </row>
    <row r="1002" spans="7:8" ht="12.75" x14ac:dyDescent="0.25">
      <c r="G1002" s="72" t="s">
        <v>223</v>
      </c>
      <c r="H1002" s="72" t="s">
        <v>1140</v>
      </c>
    </row>
    <row r="1003" spans="7:8" ht="12.75" x14ac:dyDescent="0.25">
      <c r="G1003" s="72" t="s">
        <v>223</v>
      </c>
      <c r="H1003" s="72" t="s">
        <v>1141</v>
      </c>
    </row>
    <row r="1004" spans="7:8" ht="12.75" x14ac:dyDescent="0.25">
      <c r="G1004" s="72" t="s">
        <v>223</v>
      </c>
      <c r="H1004" s="72" t="s">
        <v>1142</v>
      </c>
    </row>
    <row r="1005" spans="7:8" ht="12.75" x14ac:dyDescent="0.25">
      <c r="G1005" s="72" t="s">
        <v>223</v>
      </c>
      <c r="H1005" s="72" t="s">
        <v>1143</v>
      </c>
    </row>
    <row r="1006" spans="7:8" ht="12.75" x14ac:dyDescent="0.25">
      <c r="G1006" s="72" t="s">
        <v>223</v>
      </c>
      <c r="H1006" s="72" t="s">
        <v>1144</v>
      </c>
    </row>
    <row r="1007" spans="7:8" ht="12.75" x14ac:dyDescent="0.25">
      <c r="G1007" s="72" t="s">
        <v>223</v>
      </c>
      <c r="H1007" s="72" t="s">
        <v>1145</v>
      </c>
    </row>
    <row r="1008" spans="7:8" ht="12.75" x14ac:dyDescent="0.25">
      <c r="G1008" s="72" t="s">
        <v>223</v>
      </c>
      <c r="H1008" s="72" t="s">
        <v>1146</v>
      </c>
    </row>
    <row r="1009" spans="7:8" ht="12.75" x14ac:dyDescent="0.25">
      <c r="G1009" s="72" t="s">
        <v>223</v>
      </c>
      <c r="H1009" s="72" t="s">
        <v>298</v>
      </c>
    </row>
    <row r="1010" spans="7:8" ht="12.75" x14ac:dyDescent="0.25">
      <c r="G1010" s="72" t="s">
        <v>223</v>
      </c>
      <c r="H1010" s="72" t="s">
        <v>1147</v>
      </c>
    </row>
    <row r="1011" spans="7:8" ht="12.75" x14ac:dyDescent="0.25">
      <c r="G1011" s="72" t="s">
        <v>223</v>
      </c>
      <c r="H1011" s="72" t="s">
        <v>1148</v>
      </c>
    </row>
    <row r="1012" spans="7:8" ht="12.75" x14ac:dyDescent="0.25">
      <c r="G1012" s="72" t="s">
        <v>223</v>
      </c>
      <c r="H1012" s="72" t="s">
        <v>1149</v>
      </c>
    </row>
    <row r="1013" spans="7:8" ht="12.75" x14ac:dyDescent="0.25">
      <c r="G1013" s="72" t="s">
        <v>223</v>
      </c>
      <c r="H1013" s="72" t="s">
        <v>1150</v>
      </c>
    </row>
    <row r="1014" spans="7:8" ht="12.75" x14ac:dyDescent="0.25">
      <c r="G1014" s="72" t="s">
        <v>223</v>
      </c>
      <c r="H1014" s="72" t="s">
        <v>1151</v>
      </c>
    </row>
    <row r="1015" spans="7:8" ht="12.75" x14ac:dyDescent="0.25">
      <c r="G1015" s="72" t="s">
        <v>223</v>
      </c>
      <c r="H1015" s="72" t="s">
        <v>1152</v>
      </c>
    </row>
    <row r="1016" spans="7:8" ht="12.75" x14ac:dyDescent="0.25">
      <c r="G1016" s="72" t="s">
        <v>223</v>
      </c>
      <c r="H1016" s="72" t="s">
        <v>1153</v>
      </c>
    </row>
    <row r="1017" spans="7:8" ht="12.75" x14ac:dyDescent="0.25">
      <c r="G1017" s="72" t="s">
        <v>223</v>
      </c>
      <c r="H1017" s="72" t="s">
        <v>1154</v>
      </c>
    </row>
    <row r="1018" spans="7:8" ht="12.75" x14ac:dyDescent="0.25">
      <c r="G1018" s="72" t="s">
        <v>223</v>
      </c>
      <c r="H1018" s="72" t="s">
        <v>1155</v>
      </c>
    </row>
    <row r="1019" spans="7:8" ht="12.75" x14ac:dyDescent="0.25">
      <c r="G1019" s="72" t="s">
        <v>223</v>
      </c>
      <c r="H1019" s="72" t="s">
        <v>1156</v>
      </c>
    </row>
    <row r="1020" spans="7:8" ht="12.75" x14ac:dyDescent="0.25">
      <c r="G1020" s="72" t="s">
        <v>223</v>
      </c>
      <c r="H1020" s="72" t="s">
        <v>1157</v>
      </c>
    </row>
    <row r="1021" spans="7:8" ht="12.75" x14ac:dyDescent="0.25">
      <c r="G1021" s="72" t="s">
        <v>223</v>
      </c>
      <c r="H1021" s="72" t="s">
        <v>1158</v>
      </c>
    </row>
    <row r="1022" spans="7:8" ht="12.75" x14ac:dyDescent="0.25">
      <c r="G1022" s="72" t="s">
        <v>223</v>
      </c>
      <c r="H1022" s="72" t="s">
        <v>1159</v>
      </c>
    </row>
    <row r="1023" spans="7:8" ht="12.75" x14ac:dyDescent="0.25">
      <c r="G1023" s="72" t="s">
        <v>223</v>
      </c>
      <c r="H1023" s="72" t="s">
        <v>1160</v>
      </c>
    </row>
    <row r="1024" spans="7:8" ht="12.75" x14ac:dyDescent="0.25">
      <c r="G1024" s="72" t="s">
        <v>223</v>
      </c>
      <c r="H1024" s="72" t="s">
        <v>223</v>
      </c>
    </row>
    <row r="1025" spans="7:8" ht="12.75" x14ac:dyDescent="0.25">
      <c r="G1025" s="72" t="s">
        <v>223</v>
      </c>
      <c r="H1025" s="72" t="s">
        <v>1161</v>
      </c>
    </row>
    <row r="1026" spans="7:8" ht="12.75" x14ac:dyDescent="0.25">
      <c r="G1026" s="72" t="s">
        <v>225</v>
      </c>
      <c r="H1026" s="72" t="s">
        <v>1162</v>
      </c>
    </row>
    <row r="1027" spans="7:8" ht="12.75" x14ac:dyDescent="0.25">
      <c r="G1027" s="72" t="s">
        <v>225</v>
      </c>
      <c r="H1027" s="72" t="s">
        <v>1163</v>
      </c>
    </row>
    <row r="1028" spans="7:8" ht="12.75" x14ac:dyDescent="0.25">
      <c r="G1028" s="72" t="s">
        <v>225</v>
      </c>
      <c r="H1028" s="72" t="s">
        <v>1164</v>
      </c>
    </row>
    <row r="1029" spans="7:8" ht="12.75" x14ac:dyDescent="0.25">
      <c r="G1029" s="72" t="s">
        <v>225</v>
      </c>
      <c r="H1029" s="72" t="s">
        <v>1165</v>
      </c>
    </row>
    <row r="1030" spans="7:8" ht="12.75" x14ac:dyDescent="0.25">
      <c r="G1030" s="72" t="s">
        <v>225</v>
      </c>
      <c r="H1030" s="72" t="s">
        <v>1166</v>
      </c>
    </row>
    <row r="1031" spans="7:8" ht="12.75" x14ac:dyDescent="0.25">
      <c r="G1031" s="72" t="s">
        <v>225</v>
      </c>
      <c r="H1031" s="72" t="s">
        <v>1167</v>
      </c>
    </row>
    <row r="1032" spans="7:8" ht="12.75" x14ac:dyDescent="0.25">
      <c r="G1032" s="72" t="s">
        <v>225</v>
      </c>
      <c r="H1032" s="72" t="s">
        <v>1168</v>
      </c>
    </row>
    <row r="1033" spans="7:8" ht="12.75" x14ac:dyDescent="0.25">
      <c r="G1033" s="72" t="s">
        <v>225</v>
      </c>
      <c r="H1033" s="72" t="s">
        <v>1169</v>
      </c>
    </row>
    <row r="1034" spans="7:8" ht="12.75" x14ac:dyDescent="0.25">
      <c r="G1034" s="72" t="s">
        <v>225</v>
      </c>
      <c r="H1034" s="72" t="s">
        <v>1170</v>
      </c>
    </row>
    <row r="1035" spans="7:8" ht="12.75" x14ac:dyDescent="0.25">
      <c r="G1035" s="72" t="s">
        <v>225</v>
      </c>
      <c r="H1035" s="72" t="s">
        <v>1171</v>
      </c>
    </row>
    <row r="1036" spans="7:8" ht="12.75" x14ac:dyDescent="0.25">
      <c r="G1036" s="72" t="s">
        <v>225</v>
      </c>
      <c r="H1036" s="72" t="s">
        <v>1172</v>
      </c>
    </row>
    <row r="1037" spans="7:8" ht="12.75" x14ac:dyDescent="0.25">
      <c r="G1037" s="72" t="s">
        <v>225</v>
      </c>
      <c r="H1037" s="72" t="s">
        <v>1173</v>
      </c>
    </row>
    <row r="1038" spans="7:8" ht="12.75" x14ac:dyDescent="0.25">
      <c r="G1038" s="72" t="s">
        <v>225</v>
      </c>
      <c r="H1038" s="72" t="s">
        <v>1174</v>
      </c>
    </row>
    <row r="1039" spans="7:8" ht="12.75" x14ac:dyDescent="0.25">
      <c r="G1039" s="72" t="s">
        <v>225</v>
      </c>
      <c r="H1039" s="72" t="s">
        <v>1175</v>
      </c>
    </row>
    <row r="1040" spans="7:8" ht="12.75" x14ac:dyDescent="0.25">
      <c r="G1040" s="72" t="s">
        <v>225</v>
      </c>
      <c r="H1040" s="72" t="s">
        <v>1176</v>
      </c>
    </row>
    <row r="1041" spans="7:8" ht="12.75" x14ac:dyDescent="0.25">
      <c r="G1041" s="72" t="s">
        <v>225</v>
      </c>
      <c r="H1041" s="72" t="s">
        <v>1177</v>
      </c>
    </row>
    <row r="1042" spans="7:8" ht="12.75" x14ac:dyDescent="0.25">
      <c r="G1042" s="72" t="s">
        <v>225</v>
      </c>
      <c r="H1042" s="72" t="s">
        <v>1178</v>
      </c>
    </row>
    <row r="1043" spans="7:8" ht="12.75" x14ac:dyDescent="0.25">
      <c r="G1043" s="72" t="s">
        <v>225</v>
      </c>
      <c r="H1043" s="72" t="s">
        <v>1179</v>
      </c>
    </row>
    <row r="1044" spans="7:8" ht="12.75" x14ac:dyDescent="0.25">
      <c r="G1044" s="72" t="s">
        <v>225</v>
      </c>
      <c r="H1044" s="72" t="s">
        <v>1180</v>
      </c>
    </row>
    <row r="1045" spans="7:8" ht="12.75" x14ac:dyDescent="0.25">
      <c r="G1045" s="72" t="s">
        <v>225</v>
      </c>
      <c r="H1045" s="72" t="s">
        <v>1181</v>
      </c>
    </row>
    <row r="1046" spans="7:8" ht="12.75" x14ac:dyDescent="0.25">
      <c r="G1046" s="72" t="s">
        <v>225</v>
      </c>
      <c r="H1046" s="72" t="s">
        <v>1182</v>
      </c>
    </row>
    <row r="1047" spans="7:8" ht="12.75" x14ac:dyDescent="0.25">
      <c r="G1047" s="72" t="s">
        <v>225</v>
      </c>
      <c r="H1047" s="72" t="s">
        <v>1183</v>
      </c>
    </row>
    <row r="1048" spans="7:8" ht="12.75" x14ac:dyDescent="0.25">
      <c r="G1048" s="72" t="s">
        <v>225</v>
      </c>
      <c r="H1048" s="72" t="s">
        <v>1184</v>
      </c>
    </row>
    <row r="1049" spans="7:8" ht="12.75" x14ac:dyDescent="0.25">
      <c r="G1049" s="72" t="s">
        <v>225</v>
      </c>
      <c r="H1049" s="72" t="s">
        <v>1185</v>
      </c>
    </row>
    <row r="1050" spans="7:8" ht="12.75" x14ac:dyDescent="0.25">
      <c r="G1050" s="72" t="s">
        <v>225</v>
      </c>
      <c r="H1050" s="72" t="s">
        <v>1186</v>
      </c>
    </row>
    <row r="1051" spans="7:8" ht="12.75" x14ac:dyDescent="0.25">
      <c r="G1051" s="72" t="s">
        <v>225</v>
      </c>
      <c r="H1051" s="72" t="s">
        <v>1187</v>
      </c>
    </row>
    <row r="1052" spans="7:8" ht="12.75" x14ac:dyDescent="0.25">
      <c r="G1052" s="72" t="s">
        <v>225</v>
      </c>
      <c r="H1052" s="72" t="s">
        <v>1188</v>
      </c>
    </row>
    <row r="1053" spans="7:8" ht="12.75" x14ac:dyDescent="0.25">
      <c r="G1053" s="72" t="s">
        <v>225</v>
      </c>
      <c r="H1053" s="72" t="s">
        <v>1189</v>
      </c>
    </row>
    <row r="1054" spans="7:8" ht="12.75" x14ac:dyDescent="0.25">
      <c r="G1054" s="72" t="s">
        <v>225</v>
      </c>
      <c r="H1054" s="72" t="s">
        <v>1190</v>
      </c>
    </row>
    <row r="1055" spans="7:8" ht="12.75" x14ac:dyDescent="0.25">
      <c r="G1055" s="72" t="s">
        <v>225</v>
      </c>
      <c r="H1055" s="72" t="s">
        <v>1191</v>
      </c>
    </row>
    <row r="1056" spans="7:8" ht="12.75" x14ac:dyDescent="0.25">
      <c r="G1056" s="72" t="s">
        <v>225</v>
      </c>
      <c r="H1056" s="72" t="s">
        <v>1192</v>
      </c>
    </row>
    <row r="1057" spans="7:8" ht="12.75" x14ac:dyDescent="0.25">
      <c r="G1057" s="72" t="s">
        <v>225</v>
      </c>
      <c r="H1057" s="72" t="s">
        <v>1193</v>
      </c>
    </row>
    <row r="1058" spans="7:8" ht="12.75" x14ac:dyDescent="0.25">
      <c r="G1058" s="72" t="s">
        <v>225</v>
      </c>
      <c r="H1058" s="72" t="s">
        <v>1194</v>
      </c>
    </row>
    <row r="1059" spans="7:8" ht="12.75" x14ac:dyDescent="0.25">
      <c r="G1059" s="72" t="s">
        <v>225</v>
      </c>
      <c r="H1059" s="72" t="s">
        <v>1195</v>
      </c>
    </row>
    <row r="1060" spans="7:8" ht="12.75" x14ac:dyDescent="0.25">
      <c r="G1060" s="72" t="s">
        <v>225</v>
      </c>
      <c r="H1060" s="72" t="s">
        <v>1196</v>
      </c>
    </row>
    <row r="1061" spans="7:8" ht="12.75" x14ac:dyDescent="0.25">
      <c r="G1061" s="72" t="s">
        <v>225</v>
      </c>
      <c r="H1061" s="72" t="s">
        <v>1197</v>
      </c>
    </row>
    <row r="1062" spans="7:8" ht="12.75" x14ac:dyDescent="0.25">
      <c r="G1062" s="72" t="s">
        <v>225</v>
      </c>
      <c r="H1062" s="72" t="s">
        <v>1198</v>
      </c>
    </row>
    <row r="1063" spans="7:8" ht="12.75" x14ac:dyDescent="0.25">
      <c r="G1063" s="72" t="s">
        <v>225</v>
      </c>
      <c r="H1063" s="72" t="s">
        <v>1199</v>
      </c>
    </row>
    <row r="1064" spans="7:8" ht="12.75" x14ac:dyDescent="0.25">
      <c r="G1064" s="72" t="s">
        <v>225</v>
      </c>
      <c r="H1064" s="72" t="s">
        <v>1200</v>
      </c>
    </row>
    <row r="1065" spans="7:8" ht="12.75" x14ac:dyDescent="0.25">
      <c r="G1065" s="72" t="s">
        <v>225</v>
      </c>
      <c r="H1065" s="72" t="s">
        <v>326</v>
      </c>
    </row>
    <row r="1066" spans="7:8" ht="12.75" x14ac:dyDescent="0.25">
      <c r="G1066" s="72" t="s">
        <v>225</v>
      </c>
      <c r="H1066" s="72" t="s">
        <v>1201</v>
      </c>
    </row>
    <row r="1067" spans="7:8" ht="12.75" x14ac:dyDescent="0.25">
      <c r="G1067" s="72" t="s">
        <v>225</v>
      </c>
      <c r="H1067" s="72" t="s">
        <v>1202</v>
      </c>
    </row>
    <row r="1068" spans="7:8" ht="12.75" x14ac:dyDescent="0.25">
      <c r="G1068" s="72" t="s">
        <v>225</v>
      </c>
      <c r="H1068" s="72" t="s">
        <v>638</v>
      </c>
    </row>
    <row r="1069" spans="7:8" ht="12.75" x14ac:dyDescent="0.25">
      <c r="G1069" s="72" t="s">
        <v>225</v>
      </c>
      <c r="H1069" s="72" t="s">
        <v>1203</v>
      </c>
    </row>
    <row r="1070" spans="7:8" ht="12.75" x14ac:dyDescent="0.25">
      <c r="G1070" s="72" t="s">
        <v>225</v>
      </c>
      <c r="H1070" s="72" t="s">
        <v>1204</v>
      </c>
    </row>
    <row r="1071" spans="7:8" ht="12.75" x14ac:dyDescent="0.25">
      <c r="G1071" s="72" t="s">
        <v>225</v>
      </c>
      <c r="H1071" s="72" t="s">
        <v>1205</v>
      </c>
    </row>
    <row r="1072" spans="7:8" ht="12.75" x14ac:dyDescent="0.25">
      <c r="G1072" s="72" t="s">
        <v>225</v>
      </c>
      <c r="H1072" s="72" t="s">
        <v>1206</v>
      </c>
    </row>
    <row r="1073" spans="7:8" ht="12.75" x14ac:dyDescent="0.25">
      <c r="G1073" s="72" t="s">
        <v>227</v>
      </c>
      <c r="H1073" s="72" t="s">
        <v>1207</v>
      </c>
    </row>
    <row r="1074" spans="7:8" ht="12.75" x14ac:dyDescent="0.25">
      <c r="G1074" s="72" t="s">
        <v>227</v>
      </c>
      <c r="H1074" s="72" t="s">
        <v>1208</v>
      </c>
    </row>
    <row r="1075" spans="7:8" ht="12.75" x14ac:dyDescent="0.25">
      <c r="G1075" s="72" t="s">
        <v>227</v>
      </c>
      <c r="H1075" s="72" t="s">
        <v>1209</v>
      </c>
    </row>
    <row r="1076" spans="7:8" ht="12.75" x14ac:dyDescent="0.25">
      <c r="G1076" s="72" t="s">
        <v>227</v>
      </c>
      <c r="H1076" s="72" t="s">
        <v>212</v>
      </c>
    </row>
    <row r="1077" spans="7:8" ht="12.75" x14ac:dyDescent="0.25">
      <c r="G1077" s="72" t="s">
        <v>227</v>
      </c>
      <c r="H1077" s="72" t="s">
        <v>162</v>
      </c>
    </row>
    <row r="1078" spans="7:8" ht="12.75" x14ac:dyDescent="0.25">
      <c r="G1078" s="72" t="s">
        <v>227</v>
      </c>
      <c r="H1078" s="72" t="s">
        <v>1210</v>
      </c>
    </row>
    <row r="1079" spans="7:8" ht="12.75" x14ac:dyDescent="0.25">
      <c r="G1079" s="72" t="s">
        <v>227</v>
      </c>
      <c r="H1079" s="72" t="s">
        <v>1211</v>
      </c>
    </row>
    <row r="1080" spans="7:8" ht="12.75" x14ac:dyDescent="0.25">
      <c r="G1080" s="72" t="s">
        <v>227</v>
      </c>
      <c r="H1080" s="72" t="s">
        <v>1212</v>
      </c>
    </row>
    <row r="1081" spans="7:8" ht="12.75" x14ac:dyDescent="0.25">
      <c r="G1081" s="72" t="s">
        <v>227</v>
      </c>
      <c r="H1081" s="72" t="s">
        <v>1213</v>
      </c>
    </row>
    <row r="1082" spans="7:8" ht="12.75" x14ac:dyDescent="0.25">
      <c r="G1082" s="72" t="s">
        <v>227</v>
      </c>
      <c r="H1082" s="72" t="s">
        <v>1214</v>
      </c>
    </row>
    <row r="1083" spans="7:8" ht="12.75" x14ac:dyDescent="0.25">
      <c r="G1083" s="72" t="s">
        <v>227</v>
      </c>
      <c r="H1083" s="72" t="s">
        <v>368</v>
      </c>
    </row>
    <row r="1084" spans="7:8" ht="12.75" x14ac:dyDescent="0.25">
      <c r="G1084" s="72" t="s">
        <v>227</v>
      </c>
      <c r="H1084" s="72" t="s">
        <v>1215</v>
      </c>
    </row>
    <row r="1085" spans="7:8" ht="12.75" x14ac:dyDescent="0.25">
      <c r="G1085" s="72" t="s">
        <v>227</v>
      </c>
      <c r="H1085" s="72" t="s">
        <v>1216</v>
      </c>
    </row>
    <row r="1086" spans="7:8" ht="12.75" x14ac:dyDescent="0.25">
      <c r="G1086" s="72" t="s">
        <v>227</v>
      </c>
      <c r="H1086" s="72" t="s">
        <v>1217</v>
      </c>
    </row>
    <row r="1087" spans="7:8" ht="12.75" x14ac:dyDescent="0.25">
      <c r="G1087" s="72" t="s">
        <v>227</v>
      </c>
      <c r="H1087" s="72" t="s">
        <v>1218</v>
      </c>
    </row>
    <row r="1088" spans="7:8" ht="12.75" x14ac:dyDescent="0.25">
      <c r="G1088" s="72" t="s">
        <v>227</v>
      </c>
      <c r="H1088" s="72" t="s">
        <v>1219</v>
      </c>
    </row>
    <row r="1089" spans="7:8" ht="12.75" x14ac:dyDescent="0.25">
      <c r="G1089" s="72" t="s">
        <v>227</v>
      </c>
      <c r="H1089" s="72" t="s">
        <v>1220</v>
      </c>
    </row>
    <row r="1090" spans="7:8" ht="12.75" x14ac:dyDescent="0.25">
      <c r="G1090" s="72" t="s">
        <v>227</v>
      </c>
      <c r="H1090" s="72" t="s">
        <v>1221</v>
      </c>
    </row>
    <row r="1091" spans="7:8" ht="12.75" x14ac:dyDescent="0.25">
      <c r="G1091" s="72" t="s">
        <v>227</v>
      </c>
      <c r="H1091" s="72" t="s">
        <v>1222</v>
      </c>
    </row>
    <row r="1092" spans="7:8" ht="12.75" x14ac:dyDescent="0.25">
      <c r="G1092" s="72" t="s">
        <v>227</v>
      </c>
      <c r="H1092" s="72" t="s">
        <v>1223</v>
      </c>
    </row>
    <row r="1093" spans="7:8" ht="12.75" x14ac:dyDescent="0.25">
      <c r="G1093" s="72" t="s">
        <v>227</v>
      </c>
      <c r="H1093" s="72" t="s">
        <v>1224</v>
      </c>
    </row>
    <row r="1094" spans="7:8" ht="12.75" x14ac:dyDescent="0.25">
      <c r="G1094" s="72" t="s">
        <v>227</v>
      </c>
      <c r="H1094" s="72" t="s">
        <v>1225</v>
      </c>
    </row>
    <row r="1095" spans="7:8" ht="12.75" x14ac:dyDescent="0.25">
      <c r="G1095" s="72" t="s">
        <v>227</v>
      </c>
      <c r="H1095" s="72" t="s">
        <v>1226</v>
      </c>
    </row>
    <row r="1096" spans="7:8" ht="12.75" x14ac:dyDescent="0.25">
      <c r="G1096" s="72" t="s">
        <v>227</v>
      </c>
      <c r="H1096" s="72" t="s">
        <v>298</v>
      </c>
    </row>
    <row r="1097" spans="7:8" ht="12.75" x14ac:dyDescent="0.25">
      <c r="G1097" s="72" t="s">
        <v>227</v>
      </c>
      <c r="H1097" s="72" t="s">
        <v>157</v>
      </c>
    </row>
    <row r="1098" spans="7:8" ht="12.75" x14ac:dyDescent="0.25">
      <c r="G1098" s="72" t="s">
        <v>227</v>
      </c>
      <c r="H1098" s="72" t="s">
        <v>1227</v>
      </c>
    </row>
    <row r="1099" spans="7:8" ht="12.75" x14ac:dyDescent="0.25">
      <c r="G1099" s="72" t="s">
        <v>227</v>
      </c>
      <c r="H1099" s="72" t="s">
        <v>1228</v>
      </c>
    </row>
    <row r="1100" spans="7:8" ht="12.75" x14ac:dyDescent="0.25">
      <c r="G1100" s="72" t="s">
        <v>227</v>
      </c>
      <c r="H1100" s="72" t="s">
        <v>1229</v>
      </c>
    </row>
    <row r="1101" spans="7:8" ht="12.75" x14ac:dyDescent="0.25">
      <c r="G1101" s="72" t="s">
        <v>227</v>
      </c>
      <c r="H1101" s="72" t="s">
        <v>939</v>
      </c>
    </row>
    <row r="1102" spans="7:8" ht="12.75" x14ac:dyDescent="0.25">
      <c r="G1102" s="72" t="s">
        <v>227</v>
      </c>
      <c r="H1102" s="72" t="s">
        <v>1230</v>
      </c>
    </row>
    <row r="1103" spans="7:8" ht="12.75" x14ac:dyDescent="0.25">
      <c r="G1103" s="72" t="s">
        <v>227</v>
      </c>
      <c r="H1103" s="72" t="s">
        <v>1231</v>
      </c>
    </row>
    <row r="1104" spans="7:8" ht="12.75" x14ac:dyDescent="0.25">
      <c r="G1104" s="72" t="s">
        <v>227</v>
      </c>
      <c r="H1104" s="72" t="s">
        <v>1158</v>
      </c>
    </row>
    <row r="1105" spans="7:8" ht="12.75" x14ac:dyDescent="0.25">
      <c r="G1105" s="72" t="s">
        <v>227</v>
      </c>
      <c r="H1105" s="72" t="s">
        <v>1232</v>
      </c>
    </row>
    <row r="1106" spans="7:8" ht="12.75" x14ac:dyDescent="0.25">
      <c r="G1106" s="72" t="s">
        <v>227</v>
      </c>
      <c r="H1106" s="72" t="s">
        <v>1233</v>
      </c>
    </row>
    <row r="1107" spans="7:8" ht="12.75" x14ac:dyDescent="0.25">
      <c r="G1107" s="72" t="s">
        <v>227</v>
      </c>
      <c r="H1107" s="72" t="s">
        <v>1234</v>
      </c>
    </row>
    <row r="1108" spans="7:8" ht="12.75" x14ac:dyDescent="0.25">
      <c r="G1108" s="72" t="s">
        <v>227</v>
      </c>
      <c r="H1108" s="72" t="s">
        <v>1235</v>
      </c>
    </row>
    <row r="1109" spans="7:8" ht="12.75" x14ac:dyDescent="0.25">
      <c r="G1109" s="72" t="s">
        <v>227</v>
      </c>
      <c r="H1109" s="72" t="s">
        <v>1236</v>
      </c>
    </row>
    <row r="1110" spans="7:8" ht="12.75" x14ac:dyDescent="0.25">
      <c r="G1110" s="72" t="s">
        <v>227</v>
      </c>
      <c r="H1110" s="72" t="s">
        <v>1237</v>
      </c>
    </row>
    <row r="1111" spans="7:8" ht="12.75" x14ac:dyDescent="0.25">
      <c r="G1111" s="72" t="s">
        <v>227</v>
      </c>
      <c r="H1111" s="72" t="s">
        <v>1238</v>
      </c>
    </row>
    <row r="1112" spans="7:8" ht="12.75" x14ac:dyDescent="0.25">
      <c r="G1112" s="72" t="s">
        <v>227</v>
      </c>
      <c r="H1112" s="72" t="s">
        <v>1239</v>
      </c>
    </row>
    <row r="1113" spans="7:8" ht="12.75" x14ac:dyDescent="0.25">
      <c r="G1113" s="72" t="s">
        <v>227</v>
      </c>
      <c r="H1113" s="72" t="s">
        <v>1240</v>
      </c>
    </row>
    <row r="1114" spans="7:8" ht="12.75" x14ac:dyDescent="0.25">
      <c r="G1114" s="72" t="s">
        <v>227</v>
      </c>
      <c r="H1114" s="72" t="s">
        <v>1241</v>
      </c>
    </row>
    <row r="1115" spans="7:8" ht="12.75" x14ac:dyDescent="0.25">
      <c r="G1115" s="72" t="s">
        <v>229</v>
      </c>
      <c r="H1115" s="72" t="s">
        <v>1242</v>
      </c>
    </row>
    <row r="1116" spans="7:8" ht="12.75" x14ac:dyDescent="0.25">
      <c r="G1116" s="72" t="s">
        <v>229</v>
      </c>
      <c r="H1116" s="72" t="s">
        <v>1243</v>
      </c>
    </row>
    <row r="1117" spans="7:8" ht="12.75" x14ac:dyDescent="0.25">
      <c r="G1117" s="72" t="s">
        <v>229</v>
      </c>
      <c r="H1117" s="72" t="s">
        <v>1244</v>
      </c>
    </row>
    <row r="1118" spans="7:8" ht="12.75" x14ac:dyDescent="0.25">
      <c r="G1118" s="72" t="s">
        <v>229</v>
      </c>
      <c r="H1118" s="72" t="s">
        <v>1245</v>
      </c>
    </row>
    <row r="1119" spans="7:8" ht="12.75" x14ac:dyDescent="0.25">
      <c r="G1119" s="72" t="s">
        <v>229</v>
      </c>
      <c r="H1119" s="72" t="s">
        <v>1246</v>
      </c>
    </row>
    <row r="1120" spans="7:8" ht="12.75" x14ac:dyDescent="0.25">
      <c r="G1120" s="72" t="s">
        <v>229</v>
      </c>
      <c r="H1120" s="72" t="s">
        <v>1247</v>
      </c>
    </row>
    <row r="1121" spans="7:8" ht="12.75" x14ac:dyDescent="0.25">
      <c r="G1121" s="72" t="s">
        <v>231</v>
      </c>
      <c r="H1121" s="72" t="s">
        <v>1248</v>
      </c>
    </row>
    <row r="1122" spans="7:8" ht="12.75" x14ac:dyDescent="0.25">
      <c r="G1122" s="72" t="s">
        <v>231</v>
      </c>
      <c r="H1122" s="72" t="s">
        <v>1249</v>
      </c>
    </row>
    <row r="1123" spans="7:8" ht="12.75" x14ac:dyDescent="0.25">
      <c r="G1123" s="72" t="s">
        <v>231</v>
      </c>
      <c r="H1123" s="72" t="s">
        <v>1250</v>
      </c>
    </row>
    <row r="1124" spans="7:8" ht="12.75" x14ac:dyDescent="0.25">
      <c r="G1124" s="72" t="s">
        <v>231</v>
      </c>
      <c r="H1124" s="72" t="s">
        <v>1251</v>
      </c>
    </row>
  </sheetData>
  <autoFilter ref="G2:H1126" xr:uid="{24DD82E2-CAE2-4EEF-BFC8-708E09BDD7C5}">
    <sortState xmlns:xlrd2="http://schemas.microsoft.com/office/spreadsheetml/2017/richdata2" ref="G3:H1126">
      <sortCondition ref="G2:G1126"/>
    </sortState>
  </autoFilter>
  <mergeCells count="17">
    <mergeCell ref="B60:B63"/>
    <mergeCell ref="B57:B59"/>
    <mergeCell ref="A57:A63"/>
    <mergeCell ref="A19:A37"/>
    <mergeCell ref="B19:B23"/>
    <mergeCell ref="B24:B28"/>
    <mergeCell ref="B29:B37"/>
    <mergeCell ref="A38:A56"/>
    <mergeCell ref="B38:B41"/>
    <mergeCell ref="B42:B48"/>
    <mergeCell ref="B49:B56"/>
    <mergeCell ref="A3:A10"/>
    <mergeCell ref="B3:B6"/>
    <mergeCell ref="B7:B10"/>
    <mergeCell ref="A11:A18"/>
    <mergeCell ref="B11:B13"/>
    <mergeCell ref="B14: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46</vt:i4>
      </vt:variant>
    </vt:vector>
  </HeadingPairs>
  <TitlesOfParts>
    <vt:vector size="51" baseType="lpstr">
      <vt:lpstr>Guía_Formulación_Proyectos</vt:lpstr>
      <vt:lpstr>Proyectos_2024</vt:lpstr>
      <vt:lpstr>Condiciones_Calidad</vt:lpstr>
      <vt:lpstr>Tabla_1.Sublineas_Inversión</vt:lpstr>
      <vt:lpstr>LISTAS</vt:lpstr>
      <vt:lpstr>Acreditación_institucional_y_de_programas</vt:lpstr>
      <vt:lpstr>Adecuación._mejoramiento_y_reforzamiento_estructural_de_la_infraestructura</vt:lpstr>
      <vt:lpstr>Adecuación_y_Mejoramiento</vt:lpstr>
      <vt:lpstr>Amazonas</vt:lpstr>
      <vt:lpstr>Antioquia</vt:lpstr>
      <vt:lpstr>Arauca</vt:lpstr>
      <vt:lpstr>Archipiélago_de_San_Andrés._Providencia_y_Santa_Catalina</vt:lpstr>
      <vt:lpstr>Atlántico</vt:lpstr>
      <vt:lpstr>Bienestar</vt:lpstr>
      <vt:lpstr>Bienestar._Permanencia_y_Graduación_en_la_Educación_Superior</vt:lpstr>
      <vt:lpstr>Bogotá_D._C.</vt:lpstr>
      <vt:lpstr>Bolívar</vt:lpstr>
      <vt:lpstr>Boyacá</vt:lpstr>
      <vt:lpstr>Caldas</vt:lpstr>
      <vt:lpstr>Caquetá</vt:lpstr>
      <vt:lpstr>Casanare</vt:lpstr>
      <vt:lpstr>Cauca</vt:lpstr>
      <vt:lpstr>César</vt:lpstr>
      <vt:lpstr>Chocó</vt:lpstr>
      <vt:lpstr>Córdoba</vt:lpstr>
      <vt:lpstr>Cundinamarca</vt:lpstr>
      <vt:lpstr>Dotación</vt:lpstr>
      <vt:lpstr>Dotación_y_Adecuación_de_Infraestructura_Física_y_Tecnológica</vt:lpstr>
      <vt:lpstr>Formación_disciplinar_con_enfoque_de_alto_nivel</vt:lpstr>
      <vt:lpstr>Formación_educativa_con_orientación_en_competencias</vt:lpstr>
      <vt:lpstr>Guainía</vt:lpstr>
      <vt:lpstr>Guaviare</vt:lpstr>
      <vt:lpstr>Huila</vt:lpstr>
      <vt:lpstr>La_Guajira</vt:lpstr>
      <vt:lpstr>Magdalena</vt:lpstr>
      <vt:lpstr>Mejoramiento_de_condiciones_institucionales_y_de_programas</vt:lpstr>
      <vt:lpstr>Meta</vt:lpstr>
      <vt:lpstr>Nariño</vt:lpstr>
      <vt:lpstr>Norte_de_Santander</vt:lpstr>
      <vt:lpstr>Nuevas_Obras_de_Construcción</vt:lpstr>
      <vt:lpstr>Operatividad_del_SIAC</vt:lpstr>
      <vt:lpstr>Permanencia_y_Graduación</vt:lpstr>
      <vt:lpstr>Prevención_de_la_deserción_y_fortalecimiento_del_bienestar_de_la_comunidad_académica</vt:lpstr>
      <vt:lpstr>Putumayo</vt:lpstr>
      <vt:lpstr>Quindío</vt:lpstr>
      <vt:lpstr>Risaralda</vt:lpstr>
      <vt:lpstr>Santander</vt:lpstr>
      <vt:lpstr>Sucre</vt:lpstr>
      <vt:lpstr>Tolima</vt:lpstr>
      <vt:lpstr>Valle_del_Cauca</vt:lpstr>
      <vt:lpstr>Vaupés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Gisella Suarez Losada</dc:creator>
  <cp:keywords/>
  <dc:description/>
  <cp:lastModifiedBy>proyectos yplanes1</cp:lastModifiedBy>
  <cp:revision/>
  <dcterms:created xsi:type="dcterms:W3CDTF">2021-06-03T12:21:32Z</dcterms:created>
  <dcterms:modified xsi:type="dcterms:W3CDTF">2025-02-04T16:37:26Z</dcterms:modified>
  <cp:category/>
  <cp:contentStatus/>
</cp:coreProperties>
</file>