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fileSharing readOnlyRecommended="1"/>
  <workbookPr defaultThemeVersion="166925"/>
  <mc:AlternateContent xmlns:mc="http://schemas.openxmlformats.org/markup-compatibility/2006">
    <mc:Choice Requires="x15">
      <x15ac:absPath xmlns:x15ac="http://schemas.microsoft.com/office/spreadsheetml/2010/11/ac" url="C:\Users\1007697986\Downloads\"/>
    </mc:Choice>
  </mc:AlternateContent>
  <xr:revisionPtr revIDLastSave="0" documentId="13_ncr:1_{06770CE1-5375-440B-9565-BB9AB4021762}" xr6:coauthVersionLast="36" xr6:coauthVersionMax="47" xr10:uidLastSave="{00000000-0000-0000-0000-000000000000}"/>
  <workbookProtection workbookAlgorithmName="SHA-512" workbookHashValue="fLW+sdS3OIt5Wg0MajOt8Zo1Dutj5s2i8lb1myrCOXCMUz4j0yjEp6t2Ho2qKvm6Lu+5zk/XyA/OoxPRexIThA==" workbookSaltValue="r/kaZbY57R7s5M3LbJykHQ==" workbookSpinCount="100000" lockStructure="1"/>
  <bookViews>
    <workbookView xWindow="-120" yWindow="-120" windowWidth="29040" windowHeight="15840" activeTab="1" xr2:uid="{A73BC6A3-6549-49C2-A26C-EACCAA52B421}"/>
  </bookViews>
  <sheets>
    <sheet name="Etapa 1" sheetId="1" r:id="rId1"/>
    <sheet name="Etapa 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2" l="1"/>
  <c r="P9" i="2" s="1"/>
  <c r="K9" i="2"/>
  <c r="O9" i="2" s="1"/>
  <c r="L8" i="2"/>
  <c r="P8" i="2" s="1"/>
  <c r="K8" i="2"/>
  <c r="M8" i="2" s="1"/>
  <c r="L7" i="2"/>
  <c r="P7" i="2" s="1"/>
  <c r="K7" i="2"/>
  <c r="O7" i="2" s="1"/>
  <c r="L6" i="2"/>
  <c r="P6" i="2" s="1"/>
  <c r="K6" i="2"/>
  <c r="O6" i="2" s="1"/>
  <c r="P5" i="2"/>
  <c r="O5" i="2"/>
  <c r="N5" i="2"/>
  <c r="M5" i="2"/>
  <c r="L5" i="2"/>
  <c r="K5" i="2"/>
  <c r="N4" i="2"/>
  <c r="M4" i="2"/>
  <c r="L4" i="2"/>
  <c r="P4" i="2" s="1"/>
  <c r="K4" i="2"/>
  <c r="O4" i="2" s="1"/>
  <c r="P10" i="2" l="1"/>
  <c r="N8" i="2"/>
  <c r="O8" i="2"/>
  <c r="O10" i="2" s="1"/>
  <c r="M6" i="2"/>
  <c r="M10" i="2" s="1"/>
  <c r="N6" i="2"/>
  <c r="N10" i="2" s="1"/>
  <c r="M9" i="2"/>
  <c r="N9" i="2"/>
  <c r="M7" i="2"/>
  <c r="N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Luisa Zapa Florez</author>
  </authors>
  <commentList>
    <comment ref="F22" authorId="0" shapeId="0" xr:uid="{4D5FA8E8-34F2-488A-817A-9A7CB79C18DF}">
      <text>
        <r>
          <rPr>
            <b/>
            <sz val="9"/>
            <color indexed="81"/>
            <rFont val="Tahoma"/>
            <charset val="1"/>
          </rPr>
          <t>Luisa Zapa Florez:</t>
        </r>
        <r>
          <rPr>
            <sz val="9"/>
            <color indexed="81"/>
            <rFont val="Tahoma"/>
            <charset val="1"/>
          </rPr>
          <t xml:space="preserve">
Se tienen dudas, ya que no está el nombre completo
</t>
        </r>
      </text>
    </comment>
  </commentList>
</comments>
</file>

<file path=xl/sharedStrings.xml><?xml version="1.0" encoding="utf-8"?>
<sst xmlns="http://schemas.openxmlformats.org/spreadsheetml/2006/main" count="226" uniqueCount="110">
  <si>
    <t>REQUISITOS JURÍDICOS</t>
  </si>
  <si>
    <t>Item</t>
  </si>
  <si>
    <t>Descripción</t>
  </si>
  <si>
    <t>Medio de Prueba</t>
  </si>
  <si>
    <t>Revisión</t>
  </si>
  <si>
    <t>Evaluación</t>
  </si>
  <si>
    <t>CUMPLE</t>
  </si>
  <si>
    <t>REQUISITOS CONDICIONES TÉCNICAS OBLIGATORIAS</t>
  </si>
  <si>
    <t>REQUISITOS EXPERIENCIA</t>
  </si>
  <si>
    <t>REQUISITOS HABILITANTE  VA-DSL-006-2024</t>
  </si>
  <si>
    <t>Ser una persona jurídica, sociedad comercial o cooperativa, por tanto, el Proponente debe:
(i) Tener capacidad jurídica para celebrar contratos
(ii) Tener como objeto social el servicio de Transporte Público Terrestre Automotor Especial.
(iii) Tener por lo menos TRES (3) años, o más, de haber sido REGISTRADA en la Cámara de Comercio respectiva, contados a partir de la fecha de cierre de la INVITACIÓN hacia atrás.
(iv) Tener una duración igual o mayor a SEIS (6) años, contados a partir del cierre de la INVITACIÓN.
(v) No tener, el representante legal ni los miembros de su órgano de dirección y manejo (sea Junta Directiva, Consejo Directivo, Junta de Socios, entre otras), inhabilidades, incompatibilidades ni conflictos de interés para contratar con la UdeA, conforme con la Constitución, la Ley y el Acuerdo Superior 395
(vi) No estar en cesación de pagos o cualquier otra circunstancia que justificadamente permita a la UdeA presumir incapacidad o imposibilidad jurídica, económica o técnica para cumplir el objeto del contrato.
(vii) Contar con oficinas (principal, agencia o sucursal) en el Municipio de Medellín o Área Metropolitana del Valle de Aburra.</t>
  </si>
  <si>
    <t>(i) Certificado de existencia y representación legal del PROPONENTE expedido por la Cámara de Comercio del domicilio del PROPONENTE, con fecha de expedición no superior a un (1) mes anterior a la fecha de cierre de la INVITACIÓN.
(ii) Autorización del máximo órgano social de la sociedad, cuando el representante legal tenga limitaciones para presentar la propuesta y suscribir el contrato.
iii) Carta de presentación y declaraciones de la PROPONENTE (FORMATO N°1) debidamente diligenciado y firmado.
iv) Copia de la cédula de ciudadanía del(a) representante legal de la persona jurídica proponente.
(v) Para acreditar la agencia o sucursal: Certificado de registro mercantil de la agencia o sucursal, con fecha de expedición no superior a un (1) mes anterior a la fecha de cierre de la INVITACIÓN.</t>
  </si>
  <si>
    <t>Haber cumplido con el pago de los aportes al Sistema de Seguridad Social Integral y Parafiscales, en los seis (6) meses anteriores a la presentación de la Propuesta Comercial. Si tiene acuerdos de pago deberá certificarlo.</t>
  </si>
  <si>
    <t>(i) Certificación del pago de los aportes de los empleados al Sistemas de Seguridad Social Integral y Parafiscales, expedido por el Revisor Fiscal, o en su defecto el Representante Legal (FORMATO N° 2 O UNA SIMILAR), debidamente diligenciado y firmado. En caso de que firme el revisor fiscal, aportar la fotocopia de la Tarjeta Profesional.</t>
  </si>
  <si>
    <t>La persona jurídica proponente y su representante legal No deben estar reportados(as) al Boletín de responsables Fiscales de la Contraloría General de la República. (Art. 60 Ley 610 de 2000; Circular 005 del 25 de febrero de 2008)</t>
  </si>
  <si>
    <t>El proponente debe consultarlo y aportarlo.
Certificado del Boletín de responsables Fiscales de la Contraloría General de la República.
https://www.contraloria.gov.co/control-fiscal/responsabilidad-fiscal/certificado-de-antecedentes-fiscales</t>
  </si>
  <si>
    <t>El(la) Representante legal de la persona jurídica proponente No debe estar en mora en el Sistema Registro Nacional de Medidas Correctivas RNMC de la Policía Nacional de Colombia (artículo 183 de la Ley 1801 de 2016)</t>
  </si>
  <si>
    <t>El proponente debe consultarlo y aportarlo. https://srvcnpc.policia.gov.co/PSC/frm_cnp_consulta.aspx</t>
  </si>
  <si>
    <t>El(la) representante legal de la persona jurídica proponente no debe tener antecedentes judiciales en la Policía Nacional de Colombia (artículo 94 del Decreto-Ley 019 del 10 de enero de 2012).</t>
  </si>
  <si>
    <t>El Proponente debe consultarlo y aportarlo.
https://antecedentes.policia.gov.co:7005/WebJudicial/index.xhtml</t>
  </si>
  <si>
    <t>La persona jurídica proponente y su representante legal no deben tener antecedentes disciplinarios en la Procuraduría General de la Nación. Artículo 238 de la Ley 1952 del 28 de enero de 2019 y Ley 1238 del 24 de julio de 2008</t>
  </si>
  <si>
    <t>El Proponente debe, consultarlo y aportarlo.
https://www.procuraduria.gov.co/pages/generacion-de-antecedentes.aspx</t>
  </si>
  <si>
    <t>El(la) representante legal de la persona jurídica proponente no debe tener antecedentes por delitos sexuales cometidos contra menores de edad (artículo 1 de la Ley 1918 del 12 de julio de 2018 y Decreto 753 del 30 de abril de 2019).</t>
  </si>
  <si>
    <t>El proponente debe consultarlo y aportarlo:
https://inhabilidades.policia.gov.co:8080/</t>
  </si>
  <si>
    <t>El(la) representante legal de la persona jurídica proponente no debe estar reportado en mora en el Registro de Deudores Alimentarios Morosos-REDAM (numeral 1 del artículo 6 de la Ley 2097 del 02 de julio de 2021).</t>
  </si>
  <si>
    <t>El proponente debe consultarlo y aportarlo (https://redam.gov.co)
https://carpetaciudadana.and.gov.co</t>
  </si>
  <si>
    <t>Estar inscrita en el Registro Único Tributario, conforme las exigencias establecidas por la DIAN para la respectiva actividad que desarrolla.</t>
  </si>
  <si>
    <t>Fotocopia del Registro Único Tributario (RUT).</t>
  </si>
  <si>
    <t>Estar habilitada por el Ministerio de Transporte para prestar el servicio de transporte especial.
De ser procedente, haber sido rehabilitada o verificadas por el Ministerio de Transporte, las condiciones para mantener la habilitación.</t>
  </si>
  <si>
    <t>Fotocopia de la Resolución de habilitación de la empresa, en la modalidad de transporte público terrestre automotor especial (Decreto 1079 de 2015 Artículo 2.2.1.6.3.6
Fotocopia de la resolución de rehabilitación o verificación de las condiciones para mantener la habilitación, (Decreto 1079 de 2015 Artículo 2.2.1.6.14.1).</t>
  </si>
  <si>
    <t>Tener una capacidad transportadora suficiente para atender las necesidades del servicio a la UdeA</t>
  </si>
  <si>
    <t>Fotocopia de la Resolución o Acto Administrativo en el que se evidencia la capacidad transportadora, de conformidad con lo señalado en el artículo 2.2.1.6.7.1. del Decreto 431 de 2017.
Las empresas de transporte público terrestre automotor especial deberán acreditar, como mínimo, su propiedad sobre el 10% del total de los vehículos que conforman su capacidad operacional.</t>
  </si>
  <si>
    <t>Tener autorización vigente para laborar horas extras.</t>
  </si>
  <si>
    <t>Fotocopia de Resolución expedida por el Ministerio de Trabajo.</t>
  </si>
  <si>
    <t>Cumplimiento del programa de Salud Ocupacional, establecidos en el Decreto 1295 de 1994, Decreto 1072 de 2015 y 1562/2012 y demás normas que lo modifiquen, reglamenten o adicionen</t>
  </si>
  <si>
    <t>Certificación emitida por la ARL donde conste el porcentaje de avance en la implementación del sistema de gestión de seguridad y salud en el trabajo y evaluación inicial de los estándares mínimos según resolución 312 del 13 de febrero de 2019 del Ministerio del Trabajo.</t>
  </si>
  <si>
    <t>Tener Plan Estratégico de Seguridad Vial (PESV)</t>
  </si>
  <si>
    <t>Informe por parte del PROPONENTE de los avances de las estrategias del Plan de acuerdo con la Resolución 40595 de 2022 del Ministerio de Transporte.</t>
  </si>
  <si>
    <t>El Proponente debe contar con experiencia específica en la prestación de servicios objeto de la Invitación, por tanto, debe demostrar dicha experiencia mediante la presentación de hasta cinco (5) certificados o contratos liquidados de servicio de Transporte Terrestre Automotor Especial celebrado con empresas, los certificados deben estar en papel membrete del contratante y deben contener como mínimo:
• Nombre del contratante
• Objeto del contrato
• Duración del contrato
• Valor total del contrato
• Evaluación del servicio
• Firma del contratante</t>
  </si>
  <si>
    <t>Medio de prueba: Certificado en papel membrete de los contratantes que certifican la experiencia del contratista.</t>
  </si>
  <si>
    <t>El Proponente debe presentar garantía de seriedad de la propuesta u oferta, a favor de entidades Estatales y a nombre de la Universidad de Antioquia, por una cuantía equivalente al DIEZ POR CIENTO (10%) del presupuesto oficial; con una vigencia de UN (1) mes, contado a partir de la fecha y hora de cierre de la presente Invitación, prorrogable en caso de ser necesario.</t>
  </si>
  <si>
    <t>Medio de prueba: Póliza original y/o digital. Con la propuesta se debe anexar la póliza. Si no se anexa, o la garantía de seriedad sea insuficiente en su cuantía y/o vigencia, la propuesta será rechazada de plano. En caso de ampliación del plazo, el Proponente debe ampliar la garantía por el mismo término, contado a partir de la fecha de la ampliación</t>
  </si>
  <si>
    <t xml:space="preserve"> REQUISITO PÓLIZA DE SERIEDAD DE LA OFERTA</t>
  </si>
  <si>
    <t>El Proponente debe cumplir las Condiciones Técnicas Obligatorias del Anexo 1, para lo cual deberá firmar el anexo y adjuntar cada uno de los medios de prueba requeridos.</t>
  </si>
  <si>
    <t>Docuemtno firmado</t>
  </si>
  <si>
    <t>El Proponente, con la presentación de la Propuesta, manifiesta conocer y aceptar la matriz de riesgos.</t>
  </si>
  <si>
    <t>Medio de prueba: Con la presentación de la Propuesta, se entiende que el Proponente conoce y acepta la matriz de riesgos del Anexo 2.</t>
  </si>
  <si>
    <t>OPTIMA LOGISTICA INTEGRAL S.A.S</t>
  </si>
  <si>
    <t>SERVIUNIDAS S.A.S.</t>
  </si>
  <si>
    <t>NO CUMPLE. RECHAZADA</t>
  </si>
  <si>
    <t xml:space="preserve">Los documentos no fueron cargados de manera correcta, por lo cual no se pudo evidencia la  póliza de Seriedad
</t>
  </si>
  <si>
    <t>COOPERATIVA DE TRANSPORTADORES
CONTRATISTAS-COOMULTRANSCON</t>
  </si>
  <si>
    <t>Se adjunto el certificado de la policia Nacional de Colombia:
Que a la fecha, 01/04/2024 03:02:09 p. m. el ciudadano con Cédula de Ciudadanía Nº.
43970262
NO TIENE MEDIDAS CORRECTIVAS PENDIENTES POR CUMPLIR.</t>
  </si>
  <si>
    <r>
      <t>NIT:</t>
    </r>
    <r>
      <rPr>
        <sz val="12"/>
        <color theme="1"/>
        <rFont val="Abadi"/>
        <family val="2"/>
      </rPr>
      <t xml:space="preserve"> 900.115.069-7</t>
    </r>
  </si>
  <si>
    <r>
      <t>NIT:</t>
    </r>
    <r>
      <rPr>
        <sz val="12"/>
        <color theme="1"/>
        <rFont val="Abadi"/>
        <family val="2"/>
      </rPr>
      <t xml:space="preserve"> 811.031.496-4</t>
    </r>
  </si>
  <si>
    <t>Se adjunto los certificados de experiencia</t>
  </si>
  <si>
    <t>Adjunto documento firmado</t>
  </si>
  <si>
    <t>MATRIZ DE RIESGO</t>
  </si>
  <si>
    <t xml:space="preserve"> Con la presentación de la Propuesta, se entiende que el Proponente conoce y acepta la matriz de riesgos del Anexo 2</t>
  </si>
  <si>
    <t>Se adjunto el certificado:
La Policía Nacional de Colombia informa:
Que a la fecha, 10/04/2024 10:57:43 a. m. el ciudadano con Cédula de Ciudadanía Nº.
1020448368
.
NO TIENE MEDIDAS CORRECTIVAS PENDIENTES POR CUMPLIR.</t>
  </si>
  <si>
    <r>
      <t>NIT:</t>
    </r>
    <r>
      <rPr>
        <sz val="12"/>
        <color theme="1"/>
        <rFont val="Abadi"/>
        <family val="2"/>
      </rPr>
      <t xml:space="preserve"> 890.935.855-2</t>
    </r>
  </si>
  <si>
    <t>NUMERO DE LA PÓLIZA: 520 47 994000047705 EXPEDIDA POR ASEGURADORA SOLIDARIA DE COLOMBIA, POR VALOR DE $19.000.000, VIGENTE DESDE 17/04/2024 HASTA 17/05/2024.</t>
  </si>
  <si>
    <t>1) Persona jurídica: Sociedad por Acciones Simplificada.
Razón social: OPTIMA LOGISTICA INTEGRAL S.A.S.
NIT: 900.115.069-7
Representante legal: CAROLINA GOMEZ RESTREPO, cédula: 43.970.262
2) La sociedad tendrá como objeto la prestación de servicios integrales de logística para representar mediante la asesoría planificación, gestión y suministro de todo tipo de producto o servicio que sea indispensable, en especial el transporte terrestre automotor de personas y/o cosas en la modalidad de servicio público de transporte terrestre Automotor Especial
3) Fecha de matrícula: 18 de Octubre de 2006
4) Sociedad con duración indefinida.
5 y 6) El proveedor firmó el formato 1
7) Domicilio: Medellín
Dirección del domicilio principal: Calle 3 B 79 B 27</t>
  </si>
  <si>
    <t>La persona jurídica proponente adjuntó certifcados de ausencia de responsabilidad fiscal de la Contraloría General de la República, a nombre de la sociedad y de su representante legal
No. Identificación 9001150697
Código de Verificación 9001150697240401144732
No. Identificación 43970262
Código de Verificación 43970262240401144842</t>
  </si>
  <si>
    <t>La sociedad proponente adjuntó constancia de consulta en línea del 01/04/2024, expedida por la Policia Nacional de Colombia:
donde se indica que la representante legal (C.C. 43.970.262) no tiene asuntos pendientes con las autoridades judiciales</t>
  </si>
  <si>
    <t>La sociedad proponente adjuntó el certificado de la Policia Nacional de Colombia:
Que a la fecha, 01/04/2024 03:02:09 p. m. el ciudadano con Cédula de Ciudadanía Nº. 43.970.262
NO TIENE MEDIDAS CORRECTIVAS PENDIENTES POR CUMPLIR. Registro Interno de validación N° 88725230</t>
  </si>
  <si>
    <t>La sociedad proponente adjuntó la constancia de consulta en línea, sobre ausencia de inhabilidades por delitos sexuales cometidos contra menores de edad, expedida por la Policía Nacional.  
Que siendo las 15:23:57 horas del 20/02/2024, el ciudadano identificado con cédula de ciudadanía No. 43970262, Apellidos y Nombres GOMEZ RESTREPO CAROLINA
NO REGISTRA INHABILIDAD</t>
  </si>
  <si>
    <t>La sociedad proponente adjuntó certificado de ausencia de inscripción de su representante legal (C.C. 43.970.262), en el Registro de Deudores Alimentarios Morosos-REDAM (Código de verificación M4UYWKCVTN):
No se encuentra inscrito en el registro de deudores alimentarios morosos -- 18/03/2024</t>
  </si>
  <si>
    <t>La sociedad proponente adjuntó Certificado 39502 del 07/03/2024, sobre capacidad transportadora, expedido por la Dirección Territorial Antioquia del Ministerio de Transporte:
*Bus: 64
*Camioneta: 20
*Camioneta: 16
*Campero: 21
*Microbus: 63</t>
  </si>
  <si>
    <t>La sociedad proponente adjuntó copia de la Resolucion 0574 de enero de 2024 expedida por la Coordinación de Grupo de Atención al Ciudadano y Trámites de la Dirección Territorial Antioquia del Ministerio de Trabajo, sobre la autorización de laborar horas extras</t>
  </si>
  <si>
    <t>La sociedad proponente adjuntó certificación de la ARL-SURA, SEGUROS DE VIDA SURAMERICANA S.A. de fecha 08/11/2023, sobre % de implementación del Sistema de Gestión de Seguridad y Salud en el Trabajo: 88,5, con resultado aceptable.</t>
  </si>
  <si>
    <t>La sociedad proponente adjuntó certificación de ARL-SURA,  donde se indica el porcentaje de avance del Plan Estratégico de Seguridad Vial, con un 76% de cumplimiento.</t>
  </si>
  <si>
    <t xml:space="preserve">1) Persona juridica: Entidad sin ánimo de lucro. 
Razón social: COOPERATIVA DE TRANSPORTADORES
CONTRATISTAS
Sigla: COOMULTRANSCON
Nit: 811.031.496-4
Representante legal: JHON EDISSÓN VÁSQUEZ BEDOYA, cédula: 1.020.448.368
2) La Cooperativa tiene como objetivos generales (...) Para el logro de sus objetivos generales, la Cooperativa podrá realizar las siguientes actividades: 1. TRANSPORTE: A. Prestar el servicio de transporte de pasajeros y de carga a través de la celebración de contratos con personas naturales y jurídicas.
3) Fecha inscripción: 09 de Enero de 2002
4) Entidad sin ánimo de lucro con duración indefinida.
5 y 6) El proveedor firmó el formato uno
7) Dirección del domicilio principal: Calle 18 AA 81 59
Municipio: MEDELLÍN, ANTIOQUIA, COLOMBIA
</t>
  </si>
  <si>
    <t>La sociedad proponente adjuntó el formato de certificado de pago de aportes al Sistema de Seguridad Social Integral y Parafiscales, firmado por la representante legal Carolina Gómez Restrepo, con cédula: 43.970.262</t>
  </si>
  <si>
    <t>La persona jurídica proponente adjuntó los certificados de ausencia de responsabilidad fiscal:
Tipo Documento Número de identificación tributario
No. Identificación 1020448368
Código de Verificación 1020448368240410104615
Tipo Documento Número de identificación tributario
No. Identificación 8110314964
Código de Verificación 8110314964240410104606</t>
  </si>
  <si>
    <t>La persona jurídica proponente adjuntó el certificado de pago de aportes al Sistema de Seguridad Social Integral y Parafiscales, con fecha 03 de abril de 2024, firmado por su Revisor Fiscal (T.P 225952-T).</t>
  </si>
  <si>
    <t>La persona jurídica proponente adjuntó el certificado de la Policía Nacional de Colombia:
Que a la fecha, 10/04/2024 10:57:43 a. m. el ciudadano con Cédula de Ciudadanía Nº. 1020448368
NO TIENE MEDIDAS CORRECTIVAS PENDIENTES POR CUMPLIR.  Registro interno de validación N° 89435590</t>
  </si>
  <si>
    <t>La persona jurídica proponente adjuntó constancia de consulta en línea:
La Policía Nacional de Colombia informa:
Que siendo las 10:52:35 AM horas del 10/04/2024, el ciudadano identificado con: Cédula de Ciudadanía Nº 1020448368
Apellidos y Nombres:
VASQUEZ BEDOYA JHON EDISSON
NO TIENE ASUNTOS PENDIENTES CON LAS AUTORIDADES JUDICIALES
de conformidad con lo establecido en el artículo 248 de la Constitución Política de Colombia.</t>
  </si>
  <si>
    <t>La sociedad proponente adjuntó certificados ordinarios Nros. 244258331 y 244329549 sobre ausencia de antecedentes disciplinarios, expedidos por la Procuraduria General de la Nación.  
La PROCURADURIA GENERAL DE LA NACIÓN certifica que una vez consultado el Sistema de Información de Registro de Sanciones e Inhabilidades (SIRI), la persona OPTIMA LOGISTICA INTEGRAL S.A.S. identificado(a) con NIT número 9001150697: NO REGISTRA SANCIONES NI INHABILIDADES VIGENTES
La PROCURADURIA GENERAL DE LA NACIÓN certifica que una vez consultado el Sistema de Información de Registro de Sanciones e Inhabilidades (SIRI), el(la) señor(a) CAROLINA GOMEZ RESTREPO identificado(a) con Cédula de ciudadanía número 43970262:
NO REGISTRA SANCIONES NI INHABILIDADES VIGENTES</t>
  </si>
  <si>
    <t>La persona jurídica proponente adjuntó los certificados ordinarios Nros. 244888429 y 244886921 sobre ausencia de antecedentes disciplinarios, expedidos por la Procuraduría General de la Nación:
La PROCURADURIA GENERAL DE LA NACIÓN certifica que una vez consultado el Sistema de Información de Registro de Sanciones e Inhabilidades (SIRI), el(la) señor(a) JHON EDISSON VASQUEZ BEDOYA identificado(a) con Cédula de ciudadanía número 1020448368:
NO REGISTRA SANCIONES NI INHABILIDADES VIGENTES
La PROCURADURIA GENERAL DE LA NACIÓN certifica que una vez consultado el Sistema de Información de Registro de Sanciones e Inhabilidades (SIRI), la persona COOPERATIVA MULTIACTIVA DE TRANSPORTADORES CONTRATISTAS LTD identificado(a) con NIT número 8110314964: NO REGISTRA SANCIONES NI INHABILIDADES VIGENTES</t>
  </si>
  <si>
    <t>La persona jurídica proponente adjuntó la constancia de consulta en línea, sobre ausencia de inhabilidades por delitos sexuales cometidos contra menores de edad, expedida por la Policía Nacional:
La Policía Nacional de Colombia informa: Que siendo las 13:15:23 horas del 10/04/2024, el ciudadano identificado con cédula de ciudadanía No. 1020448368, Apellidos y Nombres VASQUEZ BEDOYA JHON EDISSON
NO REGISTRA INHABILIDAD</t>
  </si>
  <si>
    <t>La sociedad proponente adjuntó el Formulario de Registro Único Tributario N° 14971604422  (NIT: 9 0 0. 1 1 5. 0 6 9-7)</t>
  </si>
  <si>
    <t>La persona jurídica proponente adjuntó el Formulario de Registro Único Tributario N° 141003893159 (NIT: 8 1 1. 0 3 1. 4 9 6-4)</t>
  </si>
  <si>
    <t>La persona jurídica proponente presenta Resolución 212 del 07 de mayo de 2002 expedida por la Dirección Territorial Antioquia de Ministerio de Transporte, por la cual se concede habilitación a la cooperativa proponente para la prestación del servicio de transporte público de pasajeros, en la modalidad de Servicios Especiales.</t>
  </si>
  <si>
    <t>La persona jurídica proponente adjuntó certificado 20243050352751 del 02/04/2024, sobre de capacidad transportadora, expedido por la Dirección Territorial Antioquia del Ministerio de Transporte:
Camioneta 37
Campero 20
Microbús 6</t>
  </si>
  <si>
    <t>La persona jurídica proponente adjuntó copia de la Resolución 0037 de enero de 2023, expedida por la Coordinación del Grupo de Atención al Ciudadano y Trámites de la Dirección Territorial Antioquia del Ministerio del Trabajo, por la cual se autoriza laborar horas extras</t>
  </si>
  <si>
    <t>la persona jurídica proponente adjuntó el certificado expedido por la ARL-COMPAÑÍA DE SEGUROS BOLÍVAR S.A., de fecha 17 de enero de 2024, sobre autoevaluación del Sistema de gestión en Seguridad y Salud en el Trabajo, con un nivel de avance del 100%, con valoración aceptable.
17 de enero de 2024</t>
  </si>
  <si>
    <t>NUMERO DE LA PÓLIZA: 535 47 994000002310 EXPEDIDA POR ASEGURADORA SOLIDARIA DE COLOMBIA, POR VALOR DE $19.000.000, VIGENTE DESDE 17/04/2024 HASTA 17/05/2024.</t>
  </si>
  <si>
    <t>La persona jurídica proponente adjuntó el informe del avancel del Plan Estratégico de Seguridad Vial-PESV (Cronograma de implementación del Plan de Acción para la Seguridad Vial del Plan Estratégico de Seguridad Vial-Diciembre 2023).</t>
  </si>
  <si>
    <t xml:space="preserve">La sociedad proponente saneó el requisito jurídico echado de menos, dado que adjuntó copia de la Resolución N° 278 del 17 de septiembre de 2014, expedida por la Dirección Territorial Antioquia del Ministerio de Transporte, "Por la cual se habilita a la empresa Turismo Ejecutivo J.S.L. S.A.S [con NIT 900.115.069-7], para operar como empresa de Servicio Público de Transporte Terrestre Automotor, en la modalidad de Especial", y copia de la Resolución 272 del 22 de octubre de 2018, expedida por la misma Dirección Territorial, “por la cual se mantiene la habilitación para la Prestación del servicio Público de Transporte Terrestre Automotor Especial a la empresa ÓPTIMA LOGÍSTICA INTEGRAL S.A.S. NIT 900.115.069-7”, cuyo artículo 2° señala: “La presente habilitación tendrá una vigencia indefinida mientras subsistan las condiciones exigidas y acreditadas para su otorgamiento”.      </t>
  </si>
  <si>
    <t>SUBSANÓ REQUISITO. CUMPLE</t>
  </si>
  <si>
    <t xml:space="preserve">La persona jurídica proponente saneó el requisito echado de menos en memorando anterior, dado que adjuntó el certificado de ausencia de inscripción de su representante legal (C.C. 1.020.448.368), en el Registro de Deudores Alimentarios Morosos-REDAM. (Código de verificación MX5FY32SUP). </t>
  </si>
  <si>
    <t>SUBSANÓ REQUISITO. CUMPLE.</t>
  </si>
  <si>
    <t>Grupo de destino</t>
  </si>
  <si>
    <t>Máximo valor aceptado Trayecto sencillo</t>
  </si>
  <si>
    <t>Máximo valor aceptado Trayecto Doble</t>
  </si>
  <si>
    <t>Máximo puntaje Trayecto sencillo</t>
  </si>
  <si>
    <t>Máximo puntaje Trayecto Doble</t>
  </si>
  <si>
    <t>Minimo</t>
  </si>
  <si>
    <t>Trayecto sencillo</t>
  </si>
  <si>
    <t>Trayecto doble</t>
  </si>
  <si>
    <t>Puntaje Trayecto sencillo</t>
  </si>
  <si>
    <t>Puntaje
Trayecto doble</t>
  </si>
  <si>
    <t>Perímetro urbano de Medellín (16 comunas y 5 corregimientos)</t>
  </si>
  <si>
    <t>Sabaneta, Envigado, Itagüí y Bello</t>
  </si>
  <si>
    <t>La Estrella, Caldas, Copacabana, Girardota</t>
  </si>
  <si>
    <t>Barbosa</t>
  </si>
  <si>
    <t>Rionegro</t>
  </si>
  <si>
    <t>La Ceja</t>
  </si>
  <si>
    <t>Puntaje máximo para obtener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</si>
</sst>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4" formatCode="_-&quot;$&quot;\ * #,##0.00_-;\-&quot;$&quot;\ * #,##0.00_-;_-&quot;$&quot;\ * &quot;-&quot;??_-;_-@_-"/>
    <numFmt numFmtId="164" formatCode="_-&quot;$&quot;\ * #,##0_-;\-&quot;$&quot;\ * #,##0_-;_-&quot;$&quot;\ * &quot;-&quot;??_-;_-@_-"/>
  </numFmts>
  <fonts count="10" x14ac:knownFonts="1">
    <font>
      <sz val="11"/>
      <color theme="1"/>
      <name val="Calibri"/>
      <family val="2"/>
      <scheme val="minor"/>
    </font>
    <font>
      <b/>
      <sz val="12"/>
      <color theme="1"/>
      <name val="Abadi"/>
      <family val="2"/>
    </font>
    <font>
      <sz val="12"/>
      <color theme="1"/>
      <name val="Abadi"/>
      <family val="2"/>
    </font>
    <font>
      <sz val="9"/>
      <color indexed="81"/>
      <name val="Tahoma"/>
      <charset val="1"/>
    </font>
    <font>
      <b/>
      <sz val="9"/>
      <color indexed="81"/>
      <name val="Tahoma"/>
      <charset val="1"/>
    </font>
    <font>
      <strike/>
      <sz val="12"/>
      <color theme="1"/>
      <name val="Abadi"/>
      <family val="2"/>
    </font>
    <font>
      <sz val="11"/>
      <color theme="1"/>
      <name val="Calibri"/>
      <family val="2"/>
      <scheme val="minor"/>
    </font>
    <font>
      <b/>
      <sz val="10"/>
      <color theme="1"/>
      <name val="Abadi"/>
      <family val="2"/>
    </font>
    <font>
      <sz val="10"/>
      <color theme="1"/>
      <name val="Abadi"/>
      <family val="2"/>
    </font>
    <font>
      <sz val="10"/>
      <color rgb="FF000000"/>
      <name val="Abadi"/>
      <family val="2"/>
    </font>
  </fonts>
  <fills count="9">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4" fontId="6" fillId="0" borderId="0" applyFont="0" applyFill="0" applyBorder="0" applyAlignment="0" applyProtection="0"/>
  </cellStyleXfs>
  <cellXfs count="71">
    <xf numFmtId="0" fontId="0" fillId="0" borderId="0" xfId="0"/>
    <xf numFmtId="0" fontId="2" fillId="0" borderId="0" xfId="0" applyFont="1" applyAlignment="1">
      <alignment horizontal="center" vertical="center"/>
    </xf>
    <xf numFmtId="0" fontId="1" fillId="3" borderId="0" xfId="0" applyFont="1" applyFill="1" applyAlignment="1">
      <alignment horizontal="center" vertical="center"/>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1" fillId="3" borderId="0" xfId="0" applyFont="1" applyFill="1" applyAlignment="1">
      <alignment horizontal="center"/>
    </xf>
    <xf numFmtId="0" fontId="2" fillId="3" borderId="0" xfId="0" applyFont="1" applyFill="1" applyAlignment="1">
      <alignment horizontal="center"/>
    </xf>
    <xf numFmtId="0" fontId="1" fillId="0" borderId="0" xfId="0" applyFont="1" applyAlignment="1">
      <alignment horizontal="center"/>
    </xf>
    <xf numFmtId="0" fontId="1" fillId="0" borderId="1" xfId="0" applyFont="1" applyBorder="1" applyAlignment="1">
      <alignment horizontal="center" wrapText="1"/>
    </xf>
    <xf numFmtId="0" fontId="2" fillId="3" borderId="1" xfId="0" applyFont="1" applyFill="1" applyBorder="1" applyAlignment="1">
      <alignment horizontal="center"/>
    </xf>
    <xf numFmtId="0" fontId="1" fillId="3" borderId="8" xfId="0" applyFont="1" applyFill="1" applyBorder="1" applyAlignment="1">
      <alignment horizontal="center"/>
    </xf>
    <xf numFmtId="0" fontId="2" fillId="0" borderId="1" xfId="0" applyFont="1" applyBorder="1" applyAlignment="1">
      <alignment horizontal="center"/>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wrapText="1"/>
    </xf>
    <xf numFmtId="0" fontId="8" fillId="3" borderId="0" xfId="0" applyFont="1" applyFill="1" applyAlignment="1">
      <alignment horizontal="center" vertical="center"/>
    </xf>
    <xf numFmtId="0" fontId="7" fillId="2"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6" fontId="9" fillId="3" borderId="1" xfId="0" applyNumberFormat="1" applyFont="1" applyFill="1" applyBorder="1" applyAlignment="1">
      <alignment horizontal="center" vertical="center" wrapText="1"/>
    </xf>
    <xf numFmtId="164" fontId="8" fillId="3" borderId="1" xfId="1" applyNumberFormat="1" applyFont="1" applyFill="1" applyBorder="1" applyAlignment="1">
      <alignment horizontal="center" vertical="center"/>
    </xf>
    <xf numFmtId="164" fontId="8"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6" borderId="2" xfId="0" applyFont="1" applyFill="1" applyBorder="1" applyAlignment="1">
      <alignment horizontal="center" wrapText="1"/>
    </xf>
    <xf numFmtId="0" fontId="1" fillId="6" borderId="3" xfId="0" applyFont="1" applyFill="1" applyBorder="1" applyAlignment="1">
      <alignment horizontal="center" wrapText="1"/>
    </xf>
    <xf numFmtId="0" fontId="1" fillId="6" borderId="1" xfId="0" applyFont="1" applyFill="1" applyBorder="1" applyAlignment="1">
      <alignment horizontal="center" wrapText="1"/>
    </xf>
    <xf numFmtId="0" fontId="2" fillId="6" borderId="1" xfId="0" applyFont="1" applyFill="1" applyBorder="1" applyAlignment="1">
      <alignment horizontal="center" wrapText="1"/>
    </xf>
    <xf numFmtId="0" fontId="1" fillId="2" borderId="1" xfId="0" applyFont="1" applyFill="1" applyBorder="1" applyAlignment="1">
      <alignment horizontal="center"/>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xf>
    <xf numFmtId="0" fontId="1" fillId="0" borderId="1" xfId="0" applyFont="1" applyBorder="1" applyAlignment="1">
      <alignment horizontal="center" vertical="center"/>
    </xf>
    <xf numFmtId="0" fontId="1" fillId="2" borderId="2" xfId="0" applyFont="1" applyFill="1" applyBorder="1" applyAlignment="1">
      <alignment horizontal="center"/>
    </xf>
    <xf numFmtId="0" fontId="1" fillId="2" borderId="6" xfId="0" applyFont="1" applyFill="1" applyBorder="1" applyAlignment="1">
      <alignment horizontal="center"/>
    </xf>
    <xf numFmtId="0" fontId="1" fillId="2" borderId="3" xfId="0" applyFont="1" applyFill="1" applyBorder="1" applyAlignment="1">
      <alignment horizontal="center"/>
    </xf>
    <xf numFmtId="0" fontId="1" fillId="0" borderId="1" xfId="0" applyFont="1" applyBorder="1" applyAlignment="1">
      <alignment horizontal="center" vertical="center" wrapText="1"/>
    </xf>
    <xf numFmtId="0" fontId="1" fillId="3" borderId="4" xfId="0" applyFont="1" applyFill="1" applyBorder="1" applyAlignment="1">
      <alignment horizontal="center"/>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3" borderId="0" xfId="0" applyFont="1" applyFill="1" applyAlignment="1">
      <alignment horizontal="center"/>
    </xf>
    <xf numFmtId="0" fontId="2" fillId="3" borderId="0" xfId="0" applyFont="1" applyFill="1" applyAlignment="1">
      <alignment horizontal="center"/>
    </xf>
    <xf numFmtId="0" fontId="1" fillId="0" borderId="0" xfId="0" applyFont="1" applyAlignment="1">
      <alignment horizontal="center"/>
    </xf>
    <xf numFmtId="0" fontId="2" fillId="0" borderId="0" xfId="0" applyFont="1" applyAlignment="1">
      <alignment horizontal="center"/>
    </xf>
    <xf numFmtId="0" fontId="1" fillId="3" borderId="0" xfId="0" applyFont="1" applyFill="1" applyAlignment="1">
      <alignment horizontal="center" vertical="center"/>
    </xf>
    <xf numFmtId="0" fontId="2" fillId="3" borderId="0" xfId="0" applyFont="1" applyFill="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468085</xdr:colOff>
      <xdr:row>5</xdr:row>
      <xdr:rowOff>2212521</xdr:rowOff>
    </xdr:from>
    <xdr:to>
      <xdr:col>7</xdr:col>
      <xdr:colOff>4182835</xdr:colOff>
      <xdr:row>5</xdr:row>
      <xdr:rowOff>3946071</xdr:rowOff>
    </xdr:to>
    <xdr:pic>
      <xdr:nvPicPr>
        <xdr:cNvPr id="2" name="Imagen 1">
          <a:extLst>
            <a:ext uri="{FF2B5EF4-FFF2-40B4-BE49-F238E27FC236}">
              <a16:creationId xmlns:a16="http://schemas.microsoft.com/office/drawing/2014/main" id="{19428DAE-7A1A-47C2-B714-1B98EB50CFE8}"/>
            </a:ext>
          </a:extLst>
        </xdr:cNvPr>
        <xdr:cNvPicPr/>
      </xdr:nvPicPr>
      <xdr:blipFill>
        <a:blip xmlns:r="http://schemas.openxmlformats.org/officeDocument/2006/relationships" r:embed="rId1"/>
        <a:stretch>
          <a:fillRect/>
        </a:stretch>
      </xdr:blipFill>
      <xdr:spPr>
        <a:xfrm>
          <a:off x="24661585" y="4090307"/>
          <a:ext cx="3714750" cy="1733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454D-5947-4FF8-9189-C017F1EE2E08}">
  <dimension ref="A1:O200"/>
  <sheetViews>
    <sheetView topLeftCell="A29" zoomScale="70" zoomScaleNormal="70" workbookViewId="0">
      <selection activeCell="A48" sqref="A48"/>
    </sheetView>
  </sheetViews>
  <sheetFormatPr baseColWidth="10" defaultColWidth="11.42578125" defaultRowHeight="15.75" x14ac:dyDescent="0.25"/>
  <cols>
    <col min="1" max="1" width="11.42578125" style="10"/>
    <col min="2" max="2" width="82.7109375" style="1" customWidth="1"/>
    <col min="3" max="3" width="52.140625" style="1" customWidth="1"/>
    <col min="4" max="4" width="68" style="1" customWidth="1"/>
    <col min="5" max="5" width="51.28515625" style="1" customWidth="1"/>
    <col min="6" max="6" width="75.140625" style="3" customWidth="1"/>
    <col min="7" max="7" width="51.140625" style="3" customWidth="1"/>
    <col min="8" max="8" width="64.85546875" style="12" customWidth="1"/>
    <col min="9" max="9" width="37.5703125" style="12" customWidth="1"/>
    <col min="10" max="10" width="19.28515625" style="12" customWidth="1"/>
    <col min="11" max="11" width="17" style="12" customWidth="1"/>
    <col min="12" max="12" width="17.7109375" style="12" customWidth="1"/>
    <col min="13" max="13" width="16.7109375" style="12" customWidth="1"/>
    <col min="14" max="14" width="16.28515625" style="12" customWidth="1"/>
    <col min="15" max="15" width="17" style="10" customWidth="1"/>
    <col min="16" max="16384" width="11.42578125" style="10"/>
  </cols>
  <sheetData>
    <row r="1" spans="1:15" ht="24.75" customHeight="1" x14ac:dyDescent="0.25">
      <c r="A1" s="46" t="s">
        <v>9</v>
      </c>
      <c r="B1" s="47"/>
      <c r="C1" s="47"/>
      <c r="D1" s="47"/>
      <c r="E1" s="48"/>
      <c r="F1" s="63"/>
      <c r="G1" s="64"/>
      <c r="H1" s="59"/>
      <c r="I1" s="60"/>
      <c r="J1" s="59"/>
      <c r="K1" s="60"/>
      <c r="L1" s="59"/>
      <c r="M1" s="60"/>
      <c r="N1" s="61"/>
      <c r="O1" s="62"/>
    </row>
    <row r="2" spans="1:15" ht="34.5" customHeight="1" x14ac:dyDescent="0.25">
      <c r="A2" s="46" t="s">
        <v>42</v>
      </c>
      <c r="B2" s="47"/>
      <c r="C2" s="47"/>
      <c r="D2" s="47"/>
      <c r="E2" s="48"/>
      <c r="F2" s="2"/>
      <c r="H2" s="11"/>
      <c r="J2" s="11"/>
      <c r="L2" s="11"/>
      <c r="N2" s="13"/>
    </row>
    <row r="3" spans="1:15" ht="39.75" customHeight="1" x14ac:dyDescent="0.25">
      <c r="A3" s="50" t="s">
        <v>1</v>
      </c>
      <c r="B3" s="53" t="s">
        <v>2</v>
      </c>
      <c r="C3" s="56" t="s">
        <v>3</v>
      </c>
      <c r="D3" s="33" t="s">
        <v>47</v>
      </c>
      <c r="E3" s="34"/>
      <c r="F3" s="33" t="s">
        <v>51</v>
      </c>
      <c r="G3" s="34"/>
      <c r="H3" s="37" t="s">
        <v>48</v>
      </c>
      <c r="I3" s="38"/>
      <c r="J3" s="11"/>
      <c r="L3" s="11"/>
      <c r="N3" s="13"/>
    </row>
    <row r="4" spans="1:15" ht="24.75" customHeight="1" x14ac:dyDescent="0.25">
      <c r="A4" s="51"/>
      <c r="B4" s="54"/>
      <c r="C4" s="57"/>
      <c r="D4" s="35" t="s">
        <v>53</v>
      </c>
      <c r="E4" s="36"/>
      <c r="F4" s="35" t="s">
        <v>54</v>
      </c>
      <c r="G4" s="36"/>
      <c r="H4" s="39" t="s">
        <v>60</v>
      </c>
      <c r="I4" s="40"/>
      <c r="J4" s="11"/>
      <c r="L4" s="11"/>
      <c r="N4" s="13"/>
    </row>
    <row r="5" spans="1:15" ht="24.75" customHeight="1" x14ac:dyDescent="0.25">
      <c r="A5" s="52"/>
      <c r="B5" s="55"/>
      <c r="C5" s="58"/>
      <c r="D5" s="8" t="s">
        <v>4</v>
      </c>
      <c r="E5" s="8" t="s">
        <v>5</v>
      </c>
      <c r="F5" s="8" t="s">
        <v>4</v>
      </c>
      <c r="G5" s="8" t="s">
        <v>5</v>
      </c>
      <c r="H5" s="14" t="s">
        <v>4</v>
      </c>
      <c r="I5" s="14" t="s">
        <v>5</v>
      </c>
      <c r="J5" s="11"/>
      <c r="L5" s="11"/>
      <c r="N5" s="13"/>
    </row>
    <row r="6" spans="1:15" ht="311.25" customHeight="1" x14ac:dyDescent="0.25">
      <c r="A6" s="15">
        <v>1</v>
      </c>
      <c r="B6" s="5" t="s">
        <v>40</v>
      </c>
      <c r="C6" s="5" t="s">
        <v>41</v>
      </c>
      <c r="D6" s="18" t="s">
        <v>61</v>
      </c>
      <c r="E6" s="21" t="s">
        <v>6</v>
      </c>
      <c r="F6" s="18" t="s">
        <v>87</v>
      </c>
      <c r="G6" s="21" t="s">
        <v>6</v>
      </c>
      <c r="H6" s="5" t="s">
        <v>50</v>
      </c>
      <c r="I6" s="19" t="s">
        <v>49</v>
      </c>
      <c r="J6" s="11"/>
      <c r="L6" s="11"/>
      <c r="N6" s="13"/>
    </row>
    <row r="7" spans="1:15" s="12" customFormat="1" ht="12.75" customHeight="1" x14ac:dyDescent="0.25">
      <c r="A7" s="16"/>
      <c r="B7" s="6"/>
      <c r="C7" s="6"/>
      <c r="D7" s="6"/>
      <c r="E7" s="7"/>
      <c r="F7" s="2"/>
      <c r="G7" s="3"/>
      <c r="H7" s="11"/>
      <c r="J7" s="11"/>
      <c r="L7" s="11"/>
      <c r="N7" s="11"/>
    </row>
    <row r="8" spans="1:15" ht="30.75" customHeight="1" x14ac:dyDescent="0.25">
      <c r="A8" s="41" t="s">
        <v>0</v>
      </c>
      <c r="B8" s="41"/>
      <c r="C8" s="41"/>
      <c r="D8" s="41"/>
      <c r="E8" s="41"/>
      <c r="F8" s="41"/>
      <c r="G8" s="41"/>
      <c r="H8" s="11"/>
      <c r="J8" s="11"/>
      <c r="L8" s="11"/>
      <c r="N8" s="13"/>
    </row>
    <row r="9" spans="1:15" ht="31.5" customHeight="1" x14ac:dyDescent="0.25">
      <c r="A9" s="44" t="s">
        <v>1</v>
      </c>
      <c r="B9" s="45" t="s">
        <v>2</v>
      </c>
      <c r="C9" s="49" t="s">
        <v>3</v>
      </c>
      <c r="D9" s="42" t="s">
        <v>47</v>
      </c>
      <c r="E9" s="42"/>
      <c r="F9" s="42" t="s">
        <v>51</v>
      </c>
      <c r="G9" s="42"/>
      <c r="H9" s="11"/>
      <c r="J9" s="11"/>
      <c r="L9" s="11"/>
      <c r="N9" s="13"/>
    </row>
    <row r="10" spans="1:15" ht="33" customHeight="1" x14ac:dyDescent="0.25">
      <c r="A10" s="44"/>
      <c r="B10" s="45"/>
      <c r="C10" s="49"/>
      <c r="D10" s="42" t="s">
        <v>53</v>
      </c>
      <c r="E10" s="43"/>
      <c r="F10" s="42" t="s">
        <v>54</v>
      </c>
      <c r="G10" s="43"/>
      <c r="H10" s="11"/>
      <c r="J10" s="11"/>
      <c r="L10" s="11"/>
      <c r="N10" s="11"/>
    </row>
    <row r="11" spans="1:15" x14ac:dyDescent="0.25">
      <c r="A11" s="44"/>
      <c r="B11" s="45"/>
      <c r="C11" s="49"/>
      <c r="D11" s="8" t="s">
        <v>4</v>
      </c>
      <c r="E11" s="8" t="s">
        <v>5</v>
      </c>
      <c r="F11" s="8" t="s">
        <v>4</v>
      </c>
      <c r="G11" s="8" t="s">
        <v>5</v>
      </c>
      <c r="H11" s="11"/>
      <c r="I11" s="11"/>
      <c r="J11" s="11"/>
      <c r="K11" s="11"/>
      <c r="L11" s="11"/>
      <c r="M11" s="11"/>
      <c r="N11" s="11"/>
      <c r="O11" s="13"/>
    </row>
    <row r="12" spans="1:15" ht="408.75" customHeight="1" x14ac:dyDescent="0.25">
      <c r="A12" s="17">
        <v>1</v>
      </c>
      <c r="B12" s="9" t="s">
        <v>10</v>
      </c>
      <c r="C12" s="9" t="s">
        <v>11</v>
      </c>
      <c r="D12" s="18" t="s">
        <v>62</v>
      </c>
      <c r="E12" s="20" t="s">
        <v>6</v>
      </c>
      <c r="F12" s="18" t="s">
        <v>72</v>
      </c>
      <c r="G12" s="20" t="s">
        <v>6</v>
      </c>
    </row>
    <row r="13" spans="1:15" s="12" customFormat="1" ht="134.25" customHeight="1" x14ac:dyDescent="0.25">
      <c r="A13" s="17">
        <v>2</v>
      </c>
      <c r="B13" s="9" t="s">
        <v>12</v>
      </c>
      <c r="C13" s="9" t="s">
        <v>13</v>
      </c>
      <c r="D13" s="18" t="s">
        <v>73</v>
      </c>
      <c r="E13" s="20" t="s">
        <v>6</v>
      </c>
      <c r="F13" s="18" t="s">
        <v>75</v>
      </c>
      <c r="G13" s="20" t="s">
        <v>6</v>
      </c>
    </row>
    <row r="14" spans="1:15" s="12" customFormat="1" ht="174" customHeight="1" x14ac:dyDescent="0.25">
      <c r="A14" s="17">
        <v>3</v>
      </c>
      <c r="B14" s="9" t="s">
        <v>14</v>
      </c>
      <c r="C14" s="9" t="s">
        <v>15</v>
      </c>
      <c r="D14" s="18" t="s">
        <v>63</v>
      </c>
      <c r="E14" s="20" t="s">
        <v>6</v>
      </c>
      <c r="F14" s="18" t="s">
        <v>74</v>
      </c>
      <c r="G14" s="20" t="s">
        <v>6</v>
      </c>
    </row>
    <row r="15" spans="1:15" s="12" customFormat="1" ht="154.5" customHeight="1" x14ac:dyDescent="0.25">
      <c r="A15" s="17">
        <v>4</v>
      </c>
      <c r="B15" s="9" t="s">
        <v>16</v>
      </c>
      <c r="C15" s="9" t="s">
        <v>17</v>
      </c>
      <c r="D15" s="18" t="s">
        <v>65</v>
      </c>
      <c r="E15" s="20" t="s">
        <v>6</v>
      </c>
      <c r="F15" s="18" t="s">
        <v>76</v>
      </c>
      <c r="G15" s="20" t="s">
        <v>6</v>
      </c>
    </row>
    <row r="16" spans="1:15" s="12" customFormat="1" ht="129.75" customHeight="1" x14ac:dyDescent="0.25">
      <c r="A16" s="22">
        <v>5</v>
      </c>
      <c r="B16" s="23" t="s">
        <v>16</v>
      </c>
      <c r="C16" s="23" t="s">
        <v>17</v>
      </c>
      <c r="D16" s="23" t="s">
        <v>52</v>
      </c>
      <c r="E16" s="23" t="s">
        <v>6</v>
      </c>
      <c r="F16" s="23" t="s">
        <v>59</v>
      </c>
      <c r="G16" s="23" t="s">
        <v>6</v>
      </c>
    </row>
    <row r="17" spans="1:7" s="12" customFormat="1" ht="201.75" customHeight="1" x14ac:dyDescent="0.25">
      <c r="A17" s="17">
        <v>6</v>
      </c>
      <c r="B17" s="9" t="s">
        <v>18</v>
      </c>
      <c r="C17" s="9" t="s">
        <v>19</v>
      </c>
      <c r="D17" s="18" t="s">
        <v>64</v>
      </c>
      <c r="E17" s="20" t="s">
        <v>6</v>
      </c>
      <c r="F17" s="18" t="s">
        <v>77</v>
      </c>
      <c r="G17" s="20" t="s">
        <v>6</v>
      </c>
    </row>
    <row r="18" spans="1:7" s="12" customFormat="1" ht="267.75" x14ac:dyDescent="0.25">
      <c r="A18" s="17">
        <v>7</v>
      </c>
      <c r="B18" s="9" t="s">
        <v>20</v>
      </c>
      <c r="C18" s="9" t="s">
        <v>21</v>
      </c>
      <c r="D18" s="18" t="s">
        <v>78</v>
      </c>
      <c r="E18" s="20" t="s">
        <v>6</v>
      </c>
      <c r="F18" s="18" t="s">
        <v>79</v>
      </c>
      <c r="G18" s="20" t="s">
        <v>6</v>
      </c>
    </row>
    <row r="19" spans="1:7" s="12" customFormat="1" ht="141.75" x14ac:dyDescent="0.25">
      <c r="A19" s="17">
        <v>8</v>
      </c>
      <c r="B19" s="9" t="s">
        <v>22</v>
      </c>
      <c r="C19" s="9" t="s">
        <v>23</v>
      </c>
      <c r="D19" s="18" t="s">
        <v>66</v>
      </c>
      <c r="E19" s="20" t="s">
        <v>6</v>
      </c>
      <c r="F19" s="18" t="s">
        <v>80</v>
      </c>
      <c r="G19" s="20" t="s">
        <v>6</v>
      </c>
    </row>
    <row r="20" spans="1:7" s="12" customFormat="1" ht="313.5" customHeight="1" x14ac:dyDescent="0.25">
      <c r="A20" s="17">
        <v>9</v>
      </c>
      <c r="B20" s="9" t="s">
        <v>24</v>
      </c>
      <c r="C20" s="9" t="s">
        <v>25</v>
      </c>
      <c r="D20" s="18" t="s">
        <v>67</v>
      </c>
      <c r="E20" s="20" t="s">
        <v>6</v>
      </c>
      <c r="F20" s="18" t="s">
        <v>91</v>
      </c>
      <c r="G20" s="20" t="s">
        <v>92</v>
      </c>
    </row>
    <row r="21" spans="1:7" s="12" customFormat="1" ht="121.5" customHeight="1" x14ac:dyDescent="0.25">
      <c r="A21" s="17">
        <v>10</v>
      </c>
      <c r="B21" s="9" t="s">
        <v>26</v>
      </c>
      <c r="C21" s="9" t="s">
        <v>27</v>
      </c>
      <c r="D21" s="18" t="s">
        <v>81</v>
      </c>
      <c r="E21" s="20" t="s">
        <v>6</v>
      </c>
      <c r="F21" s="18" t="s">
        <v>82</v>
      </c>
      <c r="G21" s="20" t="s">
        <v>6</v>
      </c>
    </row>
    <row r="22" spans="1:7" s="12" customFormat="1" ht="344.25" customHeight="1" x14ac:dyDescent="0.25">
      <c r="A22" s="17">
        <v>11</v>
      </c>
      <c r="B22" s="9" t="s">
        <v>28</v>
      </c>
      <c r="C22" s="9" t="s">
        <v>29</v>
      </c>
      <c r="D22" s="18" t="s">
        <v>89</v>
      </c>
      <c r="E22" s="20" t="s">
        <v>90</v>
      </c>
      <c r="F22" s="18" t="s">
        <v>83</v>
      </c>
      <c r="G22" s="20" t="s">
        <v>6</v>
      </c>
    </row>
    <row r="23" spans="1:7" s="12" customFormat="1" ht="157.5" x14ac:dyDescent="0.25">
      <c r="A23" s="17">
        <v>12</v>
      </c>
      <c r="B23" s="9" t="s">
        <v>30</v>
      </c>
      <c r="C23" s="9" t="s">
        <v>31</v>
      </c>
      <c r="D23" s="18" t="s">
        <v>68</v>
      </c>
      <c r="E23" s="20" t="s">
        <v>6</v>
      </c>
      <c r="F23" s="18" t="s">
        <v>84</v>
      </c>
      <c r="G23" s="20" t="s">
        <v>6</v>
      </c>
    </row>
    <row r="24" spans="1:7" s="12" customFormat="1" ht="105" customHeight="1" x14ac:dyDescent="0.25">
      <c r="A24" s="17">
        <v>13</v>
      </c>
      <c r="B24" s="9" t="s">
        <v>32</v>
      </c>
      <c r="C24" s="9" t="s">
        <v>33</v>
      </c>
      <c r="D24" s="18" t="s">
        <v>69</v>
      </c>
      <c r="E24" s="20" t="s">
        <v>6</v>
      </c>
      <c r="F24" s="18" t="s">
        <v>85</v>
      </c>
      <c r="G24" s="20" t="s">
        <v>6</v>
      </c>
    </row>
    <row r="25" spans="1:7" s="12" customFormat="1" ht="107.25" customHeight="1" x14ac:dyDescent="0.25">
      <c r="A25" s="17">
        <v>14</v>
      </c>
      <c r="B25" s="9" t="s">
        <v>34</v>
      </c>
      <c r="C25" s="9" t="s">
        <v>35</v>
      </c>
      <c r="D25" s="18" t="s">
        <v>70</v>
      </c>
      <c r="E25" s="20" t="s">
        <v>6</v>
      </c>
      <c r="F25" s="18" t="s">
        <v>86</v>
      </c>
      <c r="G25" s="20" t="s">
        <v>6</v>
      </c>
    </row>
    <row r="26" spans="1:7" s="12" customFormat="1" ht="84" customHeight="1" x14ac:dyDescent="0.25">
      <c r="A26" s="17">
        <v>15</v>
      </c>
      <c r="B26" s="9" t="s">
        <v>36</v>
      </c>
      <c r="C26" s="9" t="s">
        <v>37</v>
      </c>
      <c r="D26" s="18" t="s">
        <v>71</v>
      </c>
      <c r="E26" s="20" t="s">
        <v>6</v>
      </c>
      <c r="F26" s="18" t="s">
        <v>88</v>
      </c>
      <c r="G26" s="20" t="s">
        <v>6</v>
      </c>
    </row>
    <row r="27" spans="1:7" s="12" customFormat="1" x14ac:dyDescent="0.25">
      <c r="B27" s="3"/>
      <c r="C27" s="3"/>
      <c r="D27" s="3"/>
      <c r="E27" s="3"/>
      <c r="F27" s="3"/>
      <c r="G27" s="3"/>
    </row>
    <row r="28" spans="1:7" s="12" customFormat="1" x14ac:dyDescent="0.25">
      <c r="A28" s="41" t="s">
        <v>8</v>
      </c>
      <c r="B28" s="41"/>
      <c r="C28" s="41"/>
      <c r="D28" s="41"/>
      <c r="E28" s="41"/>
      <c r="F28" s="41"/>
      <c r="G28" s="41"/>
    </row>
    <row r="29" spans="1:7" s="12" customFormat="1" ht="28.5" customHeight="1" x14ac:dyDescent="0.25">
      <c r="A29" s="44" t="s">
        <v>1</v>
      </c>
      <c r="B29" s="45" t="s">
        <v>2</v>
      </c>
      <c r="C29" s="49" t="s">
        <v>3</v>
      </c>
      <c r="D29" s="42" t="s">
        <v>47</v>
      </c>
      <c r="E29" s="42"/>
      <c r="F29" s="42" t="s">
        <v>51</v>
      </c>
      <c r="G29" s="42"/>
    </row>
    <row r="30" spans="1:7" s="12" customFormat="1" ht="25.5" customHeight="1" x14ac:dyDescent="0.25">
      <c r="A30" s="44"/>
      <c r="B30" s="45"/>
      <c r="C30" s="49"/>
      <c r="D30" s="42" t="s">
        <v>53</v>
      </c>
      <c r="E30" s="43"/>
      <c r="F30" s="42" t="s">
        <v>54</v>
      </c>
      <c r="G30" s="43"/>
    </row>
    <row r="31" spans="1:7" s="12" customFormat="1" x14ac:dyDescent="0.25">
      <c r="A31" s="44"/>
      <c r="B31" s="45"/>
      <c r="C31" s="49"/>
      <c r="D31" s="8" t="s">
        <v>4</v>
      </c>
      <c r="E31" s="8" t="s">
        <v>5</v>
      </c>
      <c r="F31" s="8" t="s">
        <v>4</v>
      </c>
      <c r="G31" s="8" t="s">
        <v>5</v>
      </c>
    </row>
    <row r="32" spans="1:7" s="12" customFormat="1" ht="201.75" customHeight="1" x14ac:dyDescent="0.25">
      <c r="A32" s="15">
        <v>1</v>
      </c>
      <c r="B32" s="5" t="s">
        <v>38</v>
      </c>
      <c r="C32" s="5" t="s">
        <v>39</v>
      </c>
      <c r="D32" s="4" t="s">
        <v>55</v>
      </c>
      <c r="E32" s="5" t="s">
        <v>6</v>
      </c>
      <c r="F32" s="4" t="s">
        <v>55</v>
      </c>
      <c r="G32" s="5" t="s">
        <v>6</v>
      </c>
    </row>
    <row r="33" spans="1:7" s="12" customFormat="1" x14ac:dyDescent="0.25">
      <c r="B33" s="3"/>
      <c r="C33" s="3"/>
      <c r="D33" s="3"/>
      <c r="E33" s="3"/>
      <c r="F33" s="3"/>
      <c r="G33" s="3"/>
    </row>
    <row r="34" spans="1:7" s="12" customFormat="1" x14ac:dyDescent="0.25">
      <c r="A34" s="41" t="s">
        <v>7</v>
      </c>
      <c r="B34" s="41"/>
      <c r="C34" s="41"/>
      <c r="D34" s="41"/>
      <c r="E34" s="41"/>
      <c r="F34" s="41"/>
      <c r="G34" s="41"/>
    </row>
    <row r="35" spans="1:7" s="12" customFormat="1" ht="28.5" customHeight="1" x14ac:dyDescent="0.25">
      <c r="A35" s="44" t="s">
        <v>1</v>
      </c>
      <c r="B35" s="45" t="s">
        <v>2</v>
      </c>
      <c r="C35" s="49" t="s">
        <v>3</v>
      </c>
      <c r="D35" s="42" t="s">
        <v>47</v>
      </c>
      <c r="E35" s="42"/>
      <c r="F35" s="42" t="s">
        <v>51</v>
      </c>
      <c r="G35" s="42"/>
    </row>
    <row r="36" spans="1:7" s="12" customFormat="1" x14ac:dyDescent="0.25">
      <c r="A36" s="44"/>
      <c r="B36" s="45"/>
      <c r="C36" s="49"/>
      <c r="D36" s="42" t="s">
        <v>53</v>
      </c>
      <c r="E36" s="43"/>
      <c r="F36" s="42" t="s">
        <v>54</v>
      </c>
      <c r="G36" s="43"/>
    </row>
    <row r="37" spans="1:7" s="12" customFormat="1" x14ac:dyDescent="0.25">
      <c r="A37" s="44"/>
      <c r="B37" s="45"/>
      <c r="C37" s="49"/>
      <c r="D37" s="8" t="s">
        <v>4</v>
      </c>
      <c r="E37" s="8" t="s">
        <v>5</v>
      </c>
      <c r="F37" s="8" t="s">
        <v>4</v>
      </c>
      <c r="G37" s="8" t="s">
        <v>5</v>
      </c>
    </row>
    <row r="38" spans="1:7" s="12" customFormat="1" ht="168.75" customHeight="1" x14ac:dyDescent="0.25">
      <c r="A38" s="15">
        <v>1</v>
      </c>
      <c r="B38" s="5" t="s">
        <v>43</v>
      </c>
      <c r="C38" s="5" t="s">
        <v>44</v>
      </c>
      <c r="D38" s="4" t="s">
        <v>56</v>
      </c>
      <c r="E38" s="5" t="s">
        <v>6</v>
      </c>
      <c r="F38" s="4" t="s">
        <v>56</v>
      </c>
      <c r="G38" s="5" t="s">
        <v>6</v>
      </c>
    </row>
    <row r="39" spans="1:7" s="12" customFormat="1" x14ac:dyDescent="0.25">
      <c r="B39" s="3"/>
      <c r="C39" s="3"/>
      <c r="D39" s="3"/>
      <c r="E39" s="3"/>
      <c r="F39" s="3"/>
      <c r="G39" s="3"/>
    </row>
    <row r="40" spans="1:7" s="12" customFormat="1" x14ac:dyDescent="0.25">
      <c r="A40" s="41" t="s">
        <v>57</v>
      </c>
      <c r="B40" s="41"/>
      <c r="C40" s="41"/>
      <c r="D40" s="41"/>
      <c r="E40" s="41"/>
      <c r="F40" s="41"/>
      <c r="G40" s="41"/>
    </row>
    <row r="41" spans="1:7" s="12" customFormat="1" ht="36" customHeight="1" x14ac:dyDescent="0.25">
      <c r="A41" s="44" t="s">
        <v>1</v>
      </c>
      <c r="B41" s="45" t="s">
        <v>2</v>
      </c>
      <c r="C41" s="49" t="s">
        <v>3</v>
      </c>
      <c r="D41" s="42" t="s">
        <v>47</v>
      </c>
      <c r="E41" s="42"/>
      <c r="F41" s="42" t="s">
        <v>51</v>
      </c>
      <c r="G41" s="42"/>
    </row>
    <row r="42" spans="1:7" s="12" customFormat="1" x14ac:dyDescent="0.25">
      <c r="A42" s="44"/>
      <c r="B42" s="45"/>
      <c r="C42" s="49"/>
      <c r="D42" s="42" t="s">
        <v>53</v>
      </c>
      <c r="E42" s="43"/>
      <c r="F42" s="42" t="s">
        <v>54</v>
      </c>
      <c r="G42" s="43"/>
    </row>
    <row r="43" spans="1:7" s="12" customFormat="1" x14ac:dyDescent="0.25">
      <c r="A43" s="44"/>
      <c r="B43" s="45"/>
      <c r="C43" s="49"/>
      <c r="D43" s="8" t="s">
        <v>4</v>
      </c>
      <c r="E43" s="8" t="s">
        <v>5</v>
      </c>
      <c r="F43" s="8" t="s">
        <v>4</v>
      </c>
      <c r="G43" s="8" t="s">
        <v>5</v>
      </c>
    </row>
    <row r="44" spans="1:7" s="12" customFormat="1" ht="100.5" customHeight="1" x14ac:dyDescent="0.25">
      <c r="A44" s="15">
        <v>1</v>
      </c>
      <c r="B44" s="5" t="s">
        <v>45</v>
      </c>
      <c r="C44" s="5" t="s">
        <v>46</v>
      </c>
      <c r="D44" s="5" t="s">
        <v>58</v>
      </c>
      <c r="E44" s="4" t="s">
        <v>6</v>
      </c>
      <c r="F44" s="5" t="s">
        <v>58</v>
      </c>
      <c r="G44" s="4" t="s">
        <v>6</v>
      </c>
    </row>
    <row r="45" spans="1:7" s="12" customFormat="1" x14ac:dyDescent="0.25">
      <c r="B45" s="3"/>
      <c r="C45" s="3"/>
      <c r="D45" s="3"/>
      <c r="E45" s="3"/>
      <c r="F45" s="3"/>
      <c r="G45" s="3"/>
    </row>
    <row r="46" spans="1:7" s="12" customFormat="1" x14ac:dyDescent="0.25">
      <c r="B46" s="3"/>
      <c r="C46" s="3"/>
      <c r="D46" s="3"/>
      <c r="E46" s="3"/>
      <c r="F46" s="3"/>
      <c r="G46" s="3"/>
    </row>
    <row r="47" spans="1:7" s="12" customFormat="1" x14ac:dyDescent="0.25">
      <c r="B47" s="3"/>
      <c r="C47" s="3"/>
      <c r="D47" s="3"/>
      <c r="E47" s="3"/>
      <c r="F47" s="3"/>
      <c r="G47" s="3"/>
    </row>
    <row r="48" spans="1:7" s="12" customFormat="1" x14ac:dyDescent="0.25">
      <c r="B48" s="3"/>
      <c r="C48" s="3"/>
      <c r="D48" s="3"/>
      <c r="E48" s="3"/>
      <c r="F48" s="3"/>
      <c r="G48" s="3"/>
    </row>
    <row r="49" spans="2:7" s="12" customFormat="1" x14ac:dyDescent="0.25">
      <c r="B49" s="3"/>
      <c r="C49" s="3"/>
      <c r="D49" s="3"/>
      <c r="E49" s="3"/>
      <c r="F49" s="3"/>
      <c r="G49" s="3"/>
    </row>
    <row r="50" spans="2:7" s="12" customFormat="1" x14ac:dyDescent="0.25">
      <c r="B50" s="3"/>
      <c r="C50" s="3"/>
      <c r="D50" s="3"/>
      <c r="E50" s="3"/>
      <c r="F50" s="3"/>
      <c r="G50" s="3"/>
    </row>
    <row r="51" spans="2:7" s="12" customFormat="1" x14ac:dyDescent="0.25">
      <c r="B51" s="3"/>
      <c r="C51" s="3"/>
      <c r="D51" s="3"/>
      <c r="E51" s="3"/>
      <c r="F51" s="3"/>
      <c r="G51" s="3"/>
    </row>
    <row r="52" spans="2:7" s="12" customFormat="1" x14ac:dyDescent="0.25">
      <c r="B52" s="3"/>
      <c r="C52" s="3"/>
      <c r="D52" s="3"/>
      <c r="E52" s="3"/>
      <c r="F52" s="3"/>
      <c r="G52" s="3"/>
    </row>
    <row r="53" spans="2:7" s="12" customFormat="1" x14ac:dyDescent="0.25">
      <c r="B53" s="3"/>
      <c r="C53" s="3"/>
      <c r="D53" s="3"/>
      <c r="E53" s="3"/>
      <c r="F53" s="3"/>
      <c r="G53" s="3"/>
    </row>
    <row r="54" spans="2:7" s="12" customFormat="1" x14ac:dyDescent="0.25">
      <c r="B54" s="3"/>
      <c r="C54" s="3"/>
      <c r="D54" s="3"/>
      <c r="E54" s="3"/>
      <c r="F54" s="3"/>
      <c r="G54" s="3"/>
    </row>
    <row r="55" spans="2:7" s="12" customFormat="1" x14ac:dyDescent="0.25">
      <c r="B55" s="3"/>
      <c r="C55" s="3"/>
      <c r="D55" s="3"/>
      <c r="E55" s="3"/>
      <c r="F55" s="3"/>
      <c r="G55" s="3"/>
    </row>
    <row r="56" spans="2:7" s="12" customFormat="1" x14ac:dyDescent="0.25">
      <c r="B56" s="3"/>
      <c r="C56" s="3"/>
      <c r="D56" s="3"/>
      <c r="E56" s="3"/>
      <c r="F56" s="3"/>
      <c r="G56" s="3"/>
    </row>
    <row r="57" spans="2:7" s="12" customFormat="1" x14ac:dyDescent="0.25">
      <c r="B57" s="3"/>
      <c r="C57" s="3"/>
      <c r="D57" s="3"/>
      <c r="E57" s="3"/>
      <c r="F57" s="3"/>
      <c r="G57" s="3"/>
    </row>
    <row r="58" spans="2:7" s="12" customFormat="1" x14ac:dyDescent="0.25">
      <c r="B58" s="3"/>
      <c r="C58" s="3"/>
      <c r="D58" s="3"/>
      <c r="E58" s="3"/>
      <c r="F58" s="3"/>
      <c r="G58" s="3"/>
    </row>
    <row r="59" spans="2:7" s="12" customFormat="1" x14ac:dyDescent="0.25">
      <c r="B59" s="3"/>
      <c r="C59" s="3"/>
      <c r="D59" s="3"/>
      <c r="E59" s="3"/>
      <c r="F59" s="3"/>
      <c r="G59" s="3"/>
    </row>
    <row r="60" spans="2:7" s="12" customFormat="1" x14ac:dyDescent="0.25">
      <c r="B60" s="3"/>
      <c r="C60" s="3"/>
      <c r="D60" s="3"/>
      <c r="E60" s="3"/>
      <c r="F60" s="3"/>
      <c r="G60" s="3"/>
    </row>
    <row r="61" spans="2:7" s="12" customFormat="1" x14ac:dyDescent="0.25">
      <c r="B61" s="3"/>
      <c r="C61" s="3"/>
      <c r="D61" s="3"/>
      <c r="E61" s="3"/>
      <c r="F61" s="3"/>
      <c r="G61" s="3"/>
    </row>
    <row r="62" spans="2:7" s="12" customFormat="1" x14ac:dyDescent="0.25">
      <c r="B62" s="3"/>
      <c r="C62" s="3"/>
      <c r="D62" s="3"/>
      <c r="E62" s="3"/>
      <c r="F62" s="3"/>
      <c r="G62" s="3"/>
    </row>
    <row r="63" spans="2:7" s="12" customFormat="1" x14ac:dyDescent="0.25">
      <c r="B63" s="3"/>
      <c r="C63" s="3"/>
      <c r="D63" s="3"/>
      <c r="E63" s="3"/>
      <c r="F63" s="3"/>
      <c r="G63" s="3"/>
    </row>
    <row r="64" spans="2:7" s="12" customFormat="1" x14ac:dyDescent="0.25">
      <c r="B64" s="3"/>
      <c r="C64" s="3"/>
      <c r="D64" s="3"/>
      <c r="E64" s="3"/>
      <c r="F64" s="3"/>
      <c r="G64" s="3"/>
    </row>
    <row r="65" spans="2:7" s="12" customFormat="1" x14ac:dyDescent="0.25">
      <c r="B65" s="3"/>
      <c r="C65" s="3"/>
      <c r="D65" s="3"/>
      <c r="E65" s="3"/>
      <c r="F65" s="3"/>
      <c r="G65" s="3"/>
    </row>
    <row r="66" spans="2:7" s="12" customFormat="1" x14ac:dyDescent="0.25">
      <c r="B66" s="3"/>
      <c r="C66" s="3"/>
      <c r="D66" s="3"/>
      <c r="E66" s="3"/>
      <c r="F66" s="3"/>
      <c r="G66" s="3"/>
    </row>
    <row r="67" spans="2:7" s="12" customFormat="1" x14ac:dyDescent="0.25">
      <c r="B67" s="3"/>
      <c r="C67" s="3"/>
      <c r="D67" s="3"/>
      <c r="E67" s="3"/>
      <c r="F67" s="3"/>
      <c r="G67" s="3"/>
    </row>
    <row r="68" spans="2:7" s="12" customFormat="1" x14ac:dyDescent="0.25">
      <c r="B68" s="3"/>
      <c r="C68" s="3"/>
      <c r="D68" s="3"/>
      <c r="E68" s="3"/>
      <c r="F68" s="3"/>
      <c r="G68" s="3"/>
    </row>
    <row r="69" spans="2:7" s="12" customFormat="1" x14ac:dyDescent="0.25">
      <c r="B69" s="3"/>
      <c r="C69" s="3"/>
      <c r="D69" s="3"/>
      <c r="E69" s="3"/>
      <c r="F69" s="3"/>
      <c r="G69" s="3"/>
    </row>
    <row r="70" spans="2:7" s="12" customFormat="1" x14ac:dyDescent="0.25">
      <c r="B70" s="3"/>
      <c r="C70" s="3"/>
      <c r="D70" s="3"/>
      <c r="E70" s="3"/>
      <c r="F70" s="3"/>
      <c r="G70" s="3"/>
    </row>
    <row r="71" spans="2:7" s="12" customFormat="1" x14ac:dyDescent="0.25">
      <c r="B71" s="3"/>
      <c r="C71" s="3"/>
      <c r="D71" s="3"/>
      <c r="E71" s="3"/>
      <c r="F71" s="3"/>
      <c r="G71" s="3"/>
    </row>
    <row r="72" spans="2:7" s="12" customFormat="1" x14ac:dyDescent="0.25">
      <c r="B72" s="3"/>
      <c r="C72" s="3"/>
      <c r="D72" s="3"/>
      <c r="E72" s="3"/>
      <c r="F72" s="3"/>
      <c r="G72" s="3"/>
    </row>
    <row r="73" spans="2:7" s="12" customFormat="1" x14ac:dyDescent="0.25">
      <c r="B73" s="3"/>
      <c r="C73" s="3"/>
      <c r="D73" s="3"/>
      <c r="E73" s="3"/>
      <c r="F73" s="3"/>
      <c r="G73" s="3"/>
    </row>
    <row r="74" spans="2:7" s="12" customFormat="1" x14ac:dyDescent="0.25">
      <c r="B74" s="3"/>
      <c r="C74" s="3"/>
      <c r="D74" s="3"/>
      <c r="E74" s="3"/>
      <c r="F74" s="3"/>
      <c r="G74" s="3"/>
    </row>
    <row r="75" spans="2:7" s="12" customFormat="1" x14ac:dyDescent="0.25">
      <c r="B75" s="3"/>
      <c r="C75" s="3"/>
      <c r="D75" s="3"/>
      <c r="E75" s="3"/>
      <c r="F75" s="3"/>
      <c r="G75" s="3"/>
    </row>
    <row r="76" spans="2:7" s="12" customFormat="1" x14ac:dyDescent="0.25">
      <c r="B76" s="3"/>
      <c r="C76" s="3"/>
      <c r="D76" s="3"/>
      <c r="E76" s="3"/>
      <c r="F76" s="3"/>
      <c r="G76" s="3"/>
    </row>
    <row r="77" spans="2:7" s="12" customFormat="1" x14ac:dyDescent="0.25">
      <c r="B77" s="3"/>
      <c r="C77" s="3"/>
      <c r="D77" s="3"/>
      <c r="E77" s="3"/>
      <c r="F77" s="3"/>
      <c r="G77" s="3"/>
    </row>
    <row r="78" spans="2:7" s="12" customFormat="1" x14ac:dyDescent="0.25">
      <c r="B78" s="3"/>
      <c r="C78" s="3"/>
      <c r="D78" s="3"/>
      <c r="E78" s="3"/>
      <c r="F78" s="3"/>
      <c r="G78" s="3"/>
    </row>
    <row r="79" spans="2:7" s="12" customFormat="1" x14ac:dyDescent="0.25">
      <c r="B79" s="3"/>
      <c r="C79" s="3"/>
      <c r="D79" s="3"/>
      <c r="E79" s="3"/>
      <c r="F79" s="3"/>
      <c r="G79" s="3"/>
    </row>
    <row r="80" spans="2:7" s="12" customFormat="1" x14ac:dyDescent="0.25">
      <c r="B80" s="3"/>
      <c r="C80" s="3"/>
      <c r="D80" s="3"/>
      <c r="E80" s="3"/>
      <c r="F80" s="3"/>
      <c r="G80" s="3"/>
    </row>
    <row r="81" spans="2:7" s="12" customFormat="1" x14ac:dyDescent="0.25">
      <c r="B81" s="3"/>
      <c r="C81" s="3"/>
      <c r="D81" s="3"/>
      <c r="E81" s="3"/>
      <c r="F81" s="3"/>
      <c r="G81" s="3"/>
    </row>
    <row r="82" spans="2:7" s="12" customFormat="1" x14ac:dyDescent="0.25">
      <c r="B82" s="3"/>
      <c r="C82" s="3"/>
      <c r="D82" s="3"/>
      <c r="E82" s="3"/>
      <c r="F82" s="3"/>
      <c r="G82" s="3"/>
    </row>
    <row r="83" spans="2:7" s="12" customFormat="1" x14ac:dyDescent="0.25">
      <c r="B83" s="3"/>
      <c r="C83" s="3"/>
      <c r="D83" s="3"/>
      <c r="E83" s="3"/>
      <c r="F83" s="3"/>
      <c r="G83" s="3"/>
    </row>
    <row r="84" spans="2:7" s="12" customFormat="1" x14ac:dyDescent="0.25">
      <c r="B84" s="3"/>
      <c r="C84" s="3"/>
      <c r="D84" s="3"/>
      <c r="E84" s="3"/>
      <c r="F84" s="3"/>
      <c r="G84" s="3"/>
    </row>
    <row r="85" spans="2:7" s="12" customFormat="1" x14ac:dyDescent="0.25">
      <c r="B85" s="3"/>
      <c r="C85" s="3"/>
      <c r="D85" s="3"/>
      <c r="E85" s="3"/>
      <c r="F85" s="3"/>
      <c r="G85" s="3"/>
    </row>
    <row r="86" spans="2:7" s="12" customFormat="1" x14ac:dyDescent="0.25">
      <c r="B86" s="3"/>
      <c r="C86" s="3"/>
      <c r="D86" s="3"/>
      <c r="E86" s="3"/>
      <c r="F86" s="3"/>
      <c r="G86" s="3"/>
    </row>
    <row r="87" spans="2:7" s="12" customFormat="1" x14ac:dyDescent="0.25">
      <c r="B87" s="3"/>
      <c r="C87" s="3"/>
      <c r="D87" s="3"/>
      <c r="E87" s="3"/>
      <c r="F87" s="3"/>
      <c r="G87" s="3"/>
    </row>
    <row r="88" spans="2:7" s="12" customFormat="1" x14ac:dyDescent="0.25">
      <c r="B88" s="3"/>
      <c r="C88" s="3"/>
      <c r="D88" s="3"/>
      <c r="E88" s="3"/>
      <c r="F88" s="3"/>
      <c r="G88" s="3"/>
    </row>
    <row r="89" spans="2:7" s="12" customFormat="1" x14ac:dyDescent="0.25">
      <c r="B89" s="3"/>
      <c r="C89" s="3"/>
      <c r="D89" s="3"/>
      <c r="E89" s="3"/>
      <c r="F89" s="3"/>
      <c r="G89" s="3"/>
    </row>
    <row r="90" spans="2:7" s="12" customFormat="1" x14ac:dyDescent="0.25">
      <c r="B90" s="3"/>
      <c r="C90" s="3"/>
      <c r="D90" s="3"/>
      <c r="E90" s="3"/>
      <c r="F90" s="3"/>
      <c r="G90" s="3"/>
    </row>
    <row r="91" spans="2:7" s="12" customFormat="1" x14ac:dyDescent="0.25">
      <c r="B91" s="3"/>
      <c r="C91" s="3"/>
      <c r="D91" s="3"/>
      <c r="E91" s="3"/>
      <c r="F91" s="3"/>
      <c r="G91" s="3"/>
    </row>
    <row r="92" spans="2:7" s="12" customFormat="1" x14ac:dyDescent="0.25">
      <c r="B92" s="3"/>
      <c r="C92" s="3"/>
      <c r="D92" s="3"/>
      <c r="E92" s="3"/>
      <c r="F92" s="3"/>
      <c r="G92" s="3"/>
    </row>
    <row r="93" spans="2:7" s="12" customFormat="1" x14ac:dyDescent="0.25">
      <c r="B93" s="3"/>
      <c r="C93" s="3"/>
      <c r="D93" s="3"/>
      <c r="E93" s="3"/>
      <c r="F93" s="3"/>
      <c r="G93" s="3"/>
    </row>
    <row r="94" spans="2:7" s="12" customFormat="1" x14ac:dyDescent="0.25">
      <c r="B94" s="3"/>
      <c r="C94" s="3"/>
      <c r="D94" s="3"/>
      <c r="E94" s="3"/>
      <c r="F94" s="3"/>
      <c r="G94" s="3"/>
    </row>
    <row r="95" spans="2:7" s="12" customFormat="1" x14ac:dyDescent="0.25">
      <c r="B95" s="3"/>
      <c r="C95" s="3"/>
      <c r="D95" s="3"/>
      <c r="E95" s="3"/>
      <c r="F95" s="3"/>
      <c r="G95" s="3"/>
    </row>
    <row r="96" spans="2:7" s="12" customFormat="1" x14ac:dyDescent="0.25">
      <c r="B96" s="3"/>
      <c r="C96" s="3"/>
      <c r="D96" s="3"/>
      <c r="E96" s="3"/>
      <c r="F96" s="3"/>
      <c r="G96" s="3"/>
    </row>
    <row r="97" spans="2:7" s="12" customFormat="1" x14ac:dyDescent="0.25">
      <c r="B97" s="3"/>
      <c r="C97" s="3"/>
      <c r="D97" s="3"/>
      <c r="E97" s="3"/>
      <c r="F97" s="3"/>
      <c r="G97" s="3"/>
    </row>
    <row r="98" spans="2:7" s="12" customFormat="1" x14ac:dyDescent="0.25">
      <c r="B98" s="3"/>
      <c r="C98" s="3"/>
      <c r="D98" s="3"/>
      <c r="E98" s="3"/>
      <c r="F98" s="3"/>
      <c r="G98" s="3"/>
    </row>
    <row r="99" spans="2:7" s="12" customFormat="1" x14ac:dyDescent="0.25">
      <c r="B99" s="3"/>
      <c r="C99" s="3"/>
      <c r="D99" s="3"/>
      <c r="E99" s="3"/>
      <c r="F99" s="3"/>
      <c r="G99" s="3"/>
    </row>
    <row r="100" spans="2:7" s="12" customFormat="1" x14ac:dyDescent="0.25">
      <c r="B100" s="3"/>
      <c r="C100" s="3"/>
      <c r="D100" s="3"/>
      <c r="E100" s="3"/>
      <c r="F100" s="3"/>
      <c r="G100" s="3"/>
    </row>
    <row r="101" spans="2:7" s="12" customFormat="1" x14ac:dyDescent="0.25">
      <c r="B101" s="3"/>
      <c r="C101" s="3"/>
      <c r="D101" s="3"/>
      <c r="E101" s="3"/>
      <c r="F101" s="3"/>
      <c r="G101" s="3"/>
    </row>
    <row r="102" spans="2:7" s="12" customFormat="1" x14ac:dyDescent="0.25">
      <c r="B102" s="3"/>
      <c r="C102" s="3"/>
      <c r="D102" s="3"/>
      <c r="E102" s="3"/>
      <c r="F102" s="3"/>
      <c r="G102" s="3"/>
    </row>
    <row r="103" spans="2:7" s="12" customFormat="1" x14ac:dyDescent="0.25">
      <c r="B103" s="3"/>
      <c r="C103" s="3"/>
      <c r="D103" s="3"/>
      <c r="E103" s="3"/>
      <c r="F103" s="3"/>
      <c r="G103" s="3"/>
    </row>
    <row r="104" spans="2:7" s="12" customFormat="1" x14ac:dyDescent="0.25">
      <c r="B104" s="3"/>
      <c r="C104" s="3"/>
      <c r="D104" s="3"/>
      <c r="E104" s="3"/>
      <c r="F104" s="3"/>
      <c r="G104" s="3"/>
    </row>
    <row r="105" spans="2:7" s="12" customFormat="1" x14ac:dyDescent="0.25">
      <c r="B105" s="3"/>
      <c r="C105" s="3"/>
      <c r="D105" s="3"/>
      <c r="E105" s="3"/>
      <c r="F105" s="3"/>
      <c r="G105" s="3"/>
    </row>
    <row r="106" spans="2:7" s="12" customFormat="1" x14ac:dyDescent="0.25">
      <c r="B106" s="3"/>
      <c r="C106" s="3"/>
      <c r="D106" s="3"/>
      <c r="E106" s="3"/>
      <c r="F106" s="3"/>
      <c r="G106" s="3"/>
    </row>
    <row r="107" spans="2:7" s="12" customFormat="1" x14ac:dyDescent="0.25">
      <c r="B107" s="3"/>
      <c r="C107" s="3"/>
      <c r="D107" s="3"/>
      <c r="E107" s="3"/>
      <c r="F107" s="3"/>
      <c r="G107" s="3"/>
    </row>
    <row r="108" spans="2:7" s="12" customFormat="1" x14ac:dyDescent="0.25">
      <c r="B108" s="3"/>
      <c r="C108" s="3"/>
      <c r="D108" s="3"/>
      <c r="E108" s="3"/>
      <c r="F108" s="3"/>
      <c r="G108" s="3"/>
    </row>
    <row r="109" spans="2:7" s="12" customFormat="1" x14ac:dyDescent="0.25">
      <c r="B109" s="3"/>
      <c r="C109" s="3"/>
      <c r="D109" s="3"/>
      <c r="E109" s="3"/>
      <c r="F109" s="3"/>
      <c r="G109" s="3"/>
    </row>
    <row r="110" spans="2:7" s="12" customFormat="1" x14ac:dyDescent="0.25">
      <c r="B110" s="3"/>
      <c r="C110" s="3"/>
      <c r="D110" s="3"/>
      <c r="E110" s="3"/>
      <c r="F110" s="3"/>
      <c r="G110" s="3"/>
    </row>
    <row r="111" spans="2:7" s="12" customFormat="1" x14ac:dyDescent="0.25">
      <c r="B111" s="3"/>
      <c r="C111" s="3"/>
      <c r="D111" s="3"/>
      <c r="E111" s="3"/>
      <c r="F111" s="3"/>
      <c r="G111" s="3"/>
    </row>
    <row r="112" spans="2:7" s="12" customFormat="1" x14ac:dyDescent="0.25">
      <c r="B112" s="3"/>
      <c r="C112" s="3"/>
      <c r="D112" s="3"/>
      <c r="E112" s="3"/>
      <c r="F112" s="3"/>
      <c r="G112" s="3"/>
    </row>
    <row r="113" spans="2:7" s="12" customFormat="1" x14ac:dyDescent="0.25">
      <c r="B113" s="3"/>
      <c r="C113" s="3"/>
      <c r="D113" s="3"/>
      <c r="E113" s="3"/>
      <c r="F113" s="3"/>
      <c r="G113" s="3"/>
    </row>
    <row r="114" spans="2:7" s="12" customFormat="1" x14ac:dyDescent="0.25">
      <c r="B114" s="3"/>
      <c r="C114" s="3"/>
      <c r="D114" s="3"/>
      <c r="E114" s="3"/>
      <c r="F114" s="3"/>
      <c r="G114" s="3"/>
    </row>
    <row r="115" spans="2:7" s="12" customFormat="1" x14ac:dyDescent="0.25">
      <c r="B115" s="3"/>
      <c r="C115" s="3"/>
      <c r="D115" s="3"/>
      <c r="E115" s="3"/>
      <c r="F115" s="3"/>
      <c r="G115" s="3"/>
    </row>
    <row r="116" spans="2:7" s="12" customFormat="1" x14ac:dyDescent="0.25">
      <c r="B116" s="3"/>
      <c r="C116" s="3"/>
      <c r="D116" s="3"/>
      <c r="E116" s="3"/>
      <c r="F116" s="3"/>
      <c r="G116" s="3"/>
    </row>
    <row r="117" spans="2:7" s="12" customFormat="1" x14ac:dyDescent="0.25">
      <c r="B117" s="3"/>
      <c r="C117" s="3"/>
      <c r="D117" s="3"/>
      <c r="E117" s="3"/>
      <c r="F117" s="3"/>
      <c r="G117" s="3"/>
    </row>
    <row r="118" spans="2:7" s="12" customFormat="1" x14ac:dyDescent="0.25">
      <c r="B118" s="3"/>
      <c r="C118" s="3"/>
      <c r="D118" s="3"/>
      <c r="E118" s="3"/>
      <c r="F118" s="3"/>
      <c r="G118" s="3"/>
    </row>
    <row r="119" spans="2:7" s="12" customFormat="1" x14ac:dyDescent="0.25">
      <c r="B119" s="3"/>
      <c r="C119" s="3"/>
      <c r="D119" s="3"/>
      <c r="E119" s="3"/>
      <c r="F119" s="3"/>
      <c r="G119" s="3"/>
    </row>
    <row r="120" spans="2:7" s="12" customFormat="1" x14ac:dyDescent="0.25">
      <c r="B120" s="3"/>
      <c r="C120" s="3"/>
      <c r="D120" s="3"/>
      <c r="E120" s="3"/>
      <c r="F120" s="3"/>
      <c r="G120" s="3"/>
    </row>
    <row r="121" spans="2:7" s="12" customFormat="1" x14ac:dyDescent="0.25">
      <c r="B121" s="3"/>
      <c r="C121" s="3"/>
      <c r="D121" s="3"/>
      <c r="E121" s="3"/>
      <c r="F121" s="3"/>
      <c r="G121" s="3"/>
    </row>
    <row r="122" spans="2:7" s="12" customFormat="1" x14ac:dyDescent="0.25">
      <c r="B122" s="3"/>
      <c r="C122" s="3"/>
      <c r="D122" s="3"/>
      <c r="E122" s="3"/>
      <c r="F122" s="3"/>
      <c r="G122" s="3"/>
    </row>
    <row r="123" spans="2:7" s="12" customFormat="1" x14ac:dyDescent="0.25">
      <c r="B123" s="3"/>
      <c r="C123" s="3"/>
      <c r="D123" s="3"/>
      <c r="E123" s="3"/>
      <c r="F123" s="3"/>
      <c r="G123" s="3"/>
    </row>
    <row r="124" spans="2:7" s="12" customFormat="1" x14ac:dyDescent="0.25">
      <c r="B124" s="3"/>
      <c r="C124" s="3"/>
      <c r="D124" s="3"/>
      <c r="E124" s="3"/>
      <c r="F124" s="3"/>
      <c r="G124" s="3"/>
    </row>
    <row r="125" spans="2:7" s="12" customFormat="1" x14ac:dyDescent="0.25">
      <c r="B125" s="3"/>
      <c r="C125" s="3"/>
      <c r="D125" s="3"/>
      <c r="E125" s="3"/>
      <c r="F125" s="3"/>
      <c r="G125" s="3"/>
    </row>
    <row r="126" spans="2:7" s="12" customFormat="1" x14ac:dyDescent="0.25">
      <c r="B126" s="3"/>
      <c r="C126" s="3"/>
      <c r="D126" s="3"/>
      <c r="E126" s="3"/>
      <c r="F126" s="3"/>
      <c r="G126" s="3"/>
    </row>
    <row r="127" spans="2:7" s="12" customFormat="1" x14ac:dyDescent="0.25">
      <c r="B127" s="3"/>
      <c r="C127" s="3"/>
      <c r="D127" s="3"/>
      <c r="E127" s="3"/>
      <c r="F127" s="3"/>
      <c r="G127" s="3"/>
    </row>
    <row r="128" spans="2:7" s="12" customFormat="1" x14ac:dyDescent="0.25">
      <c r="B128" s="3"/>
      <c r="C128" s="3"/>
      <c r="D128" s="3"/>
      <c r="E128" s="3"/>
      <c r="F128" s="3"/>
      <c r="G128" s="3"/>
    </row>
    <row r="129" spans="2:7" s="12" customFormat="1" x14ac:dyDescent="0.25">
      <c r="B129" s="3"/>
      <c r="C129" s="3"/>
      <c r="D129" s="3"/>
      <c r="E129" s="3"/>
      <c r="F129" s="3"/>
      <c r="G129" s="3"/>
    </row>
    <row r="130" spans="2:7" s="12" customFormat="1" x14ac:dyDescent="0.25">
      <c r="B130" s="3"/>
      <c r="C130" s="3"/>
      <c r="D130" s="3"/>
      <c r="E130" s="3"/>
      <c r="F130" s="3"/>
      <c r="G130" s="3"/>
    </row>
    <row r="131" spans="2:7" s="12" customFormat="1" x14ac:dyDescent="0.25">
      <c r="B131" s="3"/>
      <c r="C131" s="3"/>
      <c r="D131" s="3"/>
      <c r="E131" s="3"/>
      <c r="F131" s="3"/>
      <c r="G131" s="3"/>
    </row>
    <row r="132" spans="2:7" s="12" customFormat="1" x14ac:dyDescent="0.25">
      <c r="B132" s="3"/>
      <c r="C132" s="3"/>
      <c r="D132" s="3"/>
      <c r="E132" s="3"/>
      <c r="F132" s="3"/>
      <c r="G132" s="3"/>
    </row>
    <row r="133" spans="2:7" s="12" customFormat="1" x14ac:dyDescent="0.25">
      <c r="B133" s="3"/>
      <c r="C133" s="3"/>
      <c r="D133" s="3"/>
      <c r="E133" s="3"/>
      <c r="F133" s="3"/>
      <c r="G133" s="3"/>
    </row>
    <row r="134" spans="2:7" s="12" customFormat="1" x14ac:dyDescent="0.25">
      <c r="B134" s="3"/>
      <c r="C134" s="3"/>
      <c r="D134" s="3"/>
      <c r="E134" s="3"/>
      <c r="F134" s="3"/>
      <c r="G134" s="3"/>
    </row>
    <row r="135" spans="2:7" s="12" customFormat="1" x14ac:dyDescent="0.25">
      <c r="B135" s="3"/>
      <c r="C135" s="3"/>
      <c r="D135" s="3"/>
      <c r="E135" s="3"/>
      <c r="F135" s="3"/>
      <c r="G135" s="3"/>
    </row>
    <row r="136" spans="2:7" s="12" customFormat="1" x14ac:dyDescent="0.25">
      <c r="B136" s="3"/>
      <c r="C136" s="3"/>
      <c r="D136" s="3"/>
      <c r="E136" s="3"/>
      <c r="F136" s="3"/>
      <c r="G136" s="3"/>
    </row>
    <row r="137" spans="2:7" s="12" customFormat="1" x14ac:dyDescent="0.25">
      <c r="B137" s="3"/>
      <c r="C137" s="3"/>
      <c r="D137" s="3"/>
      <c r="E137" s="3"/>
      <c r="F137" s="3"/>
      <c r="G137" s="3"/>
    </row>
    <row r="138" spans="2:7" s="12" customFormat="1" x14ac:dyDescent="0.25">
      <c r="B138" s="3"/>
      <c r="C138" s="3"/>
      <c r="D138" s="3"/>
      <c r="E138" s="3"/>
      <c r="F138" s="3"/>
      <c r="G138" s="3"/>
    </row>
    <row r="139" spans="2:7" s="12" customFormat="1" x14ac:dyDescent="0.25">
      <c r="B139" s="3"/>
      <c r="C139" s="3"/>
      <c r="D139" s="3"/>
      <c r="E139" s="3"/>
      <c r="F139" s="3"/>
      <c r="G139" s="3"/>
    </row>
    <row r="140" spans="2:7" s="12" customFormat="1" x14ac:dyDescent="0.25">
      <c r="B140" s="3"/>
      <c r="C140" s="3"/>
      <c r="D140" s="3"/>
      <c r="E140" s="3"/>
      <c r="F140" s="3"/>
      <c r="G140" s="3"/>
    </row>
    <row r="141" spans="2:7" s="12" customFormat="1" x14ac:dyDescent="0.25">
      <c r="B141" s="3"/>
      <c r="C141" s="3"/>
      <c r="D141" s="3"/>
      <c r="E141" s="3"/>
      <c r="F141" s="3"/>
      <c r="G141" s="3"/>
    </row>
    <row r="142" spans="2:7" s="12" customFormat="1" x14ac:dyDescent="0.25">
      <c r="B142" s="3"/>
      <c r="C142" s="3"/>
      <c r="D142" s="3"/>
      <c r="E142" s="3"/>
      <c r="F142" s="3"/>
      <c r="G142" s="3"/>
    </row>
    <row r="143" spans="2:7" s="12" customFormat="1" x14ac:dyDescent="0.25">
      <c r="B143" s="3"/>
      <c r="C143" s="3"/>
      <c r="D143" s="3"/>
      <c r="E143" s="3"/>
      <c r="F143" s="3"/>
      <c r="G143" s="3"/>
    </row>
    <row r="144" spans="2:7" s="12" customFormat="1" x14ac:dyDescent="0.25">
      <c r="B144" s="3"/>
      <c r="C144" s="3"/>
      <c r="D144" s="3"/>
      <c r="E144" s="3"/>
      <c r="F144" s="3"/>
      <c r="G144" s="3"/>
    </row>
    <row r="145" spans="2:7" s="12" customFormat="1" x14ac:dyDescent="0.25">
      <c r="B145" s="3"/>
      <c r="C145" s="3"/>
      <c r="D145" s="3"/>
      <c r="E145" s="3"/>
      <c r="F145" s="3"/>
      <c r="G145" s="3"/>
    </row>
    <row r="146" spans="2:7" s="12" customFormat="1" x14ac:dyDescent="0.25">
      <c r="B146" s="3"/>
      <c r="C146" s="3"/>
      <c r="D146" s="3"/>
      <c r="E146" s="3"/>
      <c r="F146" s="3"/>
      <c r="G146" s="3"/>
    </row>
    <row r="147" spans="2:7" s="12" customFormat="1" x14ac:dyDescent="0.25">
      <c r="B147" s="3"/>
      <c r="C147" s="3"/>
      <c r="D147" s="3"/>
      <c r="E147" s="3"/>
      <c r="F147" s="3"/>
      <c r="G147" s="3"/>
    </row>
    <row r="148" spans="2:7" s="12" customFormat="1" x14ac:dyDescent="0.25">
      <c r="B148" s="3"/>
      <c r="C148" s="3"/>
      <c r="D148" s="3"/>
      <c r="E148" s="3"/>
      <c r="F148" s="3"/>
      <c r="G148" s="3"/>
    </row>
    <row r="149" spans="2:7" s="12" customFormat="1" x14ac:dyDescent="0.25">
      <c r="B149" s="3"/>
      <c r="C149" s="3"/>
      <c r="D149" s="3"/>
      <c r="E149" s="3"/>
      <c r="F149" s="3"/>
      <c r="G149" s="3"/>
    </row>
    <row r="150" spans="2:7" s="12" customFormat="1" x14ac:dyDescent="0.25">
      <c r="B150" s="3"/>
      <c r="C150" s="3"/>
      <c r="D150" s="3"/>
      <c r="E150" s="3"/>
      <c r="F150" s="3"/>
      <c r="G150" s="3"/>
    </row>
    <row r="151" spans="2:7" s="12" customFormat="1" x14ac:dyDescent="0.25">
      <c r="B151" s="3"/>
      <c r="C151" s="3"/>
      <c r="D151" s="3"/>
      <c r="E151" s="3"/>
      <c r="F151" s="3"/>
      <c r="G151" s="3"/>
    </row>
    <row r="152" spans="2:7" s="12" customFormat="1" x14ac:dyDescent="0.25">
      <c r="B152" s="3"/>
      <c r="C152" s="3"/>
      <c r="D152" s="3"/>
      <c r="E152" s="3"/>
      <c r="F152" s="3"/>
      <c r="G152" s="3"/>
    </row>
    <row r="153" spans="2:7" s="12" customFormat="1" x14ac:dyDescent="0.25">
      <c r="B153" s="3"/>
      <c r="C153" s="3"/>
      <c r="D153" s="3"/>
      <c r="E153" s="3"/>
      <c r="F153" s="3"/>
      <c r="G153" s="3"/>
    </row>
    <row r="154" spans="2:7" s="12" customFormat="1" x14ac:dyDescent="0.25">
      <c r="B154" s="3"/>
      <c r="C154" s="3"/>
      <c r="D154" s="3"/>
      <c r="E154" s="3"/>
      <c r="F154" s="3"/>
      <c r="G154" s="3"/>
    </row>
    <row r="155" spans="2:7" s="12" customFormat="1" x14ac:dyDescent="0.25">
      <c r="B155" s="3"/>
      <c r="C155" s="3"/>
      <c r="D155" s="3"/>
      <c r="E155" s="3"/>
      <c r="F155" s="3"/>
      <c r="G155" s="3"/>
    </row>
    <row r="156" spans="2:7" s="12" customFormat="1" x14ac:dyDescent="0.25">
      <c r="B156" s="3"/>
      <c r="C156" s="3"/>
      <c r="D156" s="3"/>
      <c r="E156" s="3"/>
      <c r="F156" s="3"/>
      <c r="G156" s="3"/>
    </row>
    <row r="157" spans="2:7" s="12" customFormat="1" x14ac:dyDescent="0.25">
      <c r="B157" s="3"/>
      <c r="C157" s="3"/>
      <c r="D157" s="3"/>
      <c r="E157" s="3"/>
      <c r="F157" s="3"/>
      <c r="G157" s="3"/>
    </row>
    <row r="158" spans="2:7" s="12" customFormat="1" x14ac:dyDescent="0.25">
      <c r="B158" s="3"/>
      <c r="C158" s="3"/>
      <c r="D158" s="3"/>
      <c r="E158" s="3"/>
      <c r="F158" s="3"/>
      <c r="G158" s="3"/>
    </row>
    <row r="159" spans="2:7" s="12" customFormat="1" x14ac:dyDescent="0.25">
      <c r="B159" s="3"/>
      <c r="C159" s="3"/>
      <c r="D159" s="3"/>
      <c r="E159" s="3"/>
      <c r="F159" s="3"/>
      <c r="G159" s="3"/>
    </row>
    <row r="160" spans="2:7" s="12" customFormat="1" x14ac:dyDescent="0.25">
      <c r="B160" s="3"/>
      <c r="C160" s="3"/>
      <c r="D160" s="3"/>
      <c r="E160" s="3"/>
      <c r="F160" s="3"/>
      <c r="G160" s="3"/>
    </row>
    <row r="161" spans="2:7" s="12" customFormat="1" x14ac:dyDescent="0.25">
      <c r="B161" s="3"/>
      <c r="C161" s="3"/>
      <c r="D161" s="3"/>
      <c r="E161" s="3"/>
      <c r="F161" s="3"/>
      <c r="G161" s="3"/>
    </row>
    <row r="162" spans="2:7" s="12" customFormat="1" x14ac:dyDescent="0.25">
      <c r="B162" s="3"/>
      <c r="C162" s="3"/>
      <c r="D162" s="3"/>
      <c r="E162" s="3"/>
      <c r="F162" s="3"/>
      <c r="G162" s="3"/>
    </row>
    <row r="163" spans="2:7" s="12" customFormat="1" x14ac:dyDescent="0.25">
      <c r="B163" s="3"/>
      <c r="C163" s="3"/>
      <c r="D163" s="3"/>
      <c r="E163" s="3"/>
      <c r="F163" s="3"/>
      <c r="G163" s="3"/>
    </row>
    <row r="164" spans="2:7" s="12" customFormat="1" x14ac:dyDescent="0.25">
      <c r="B164" s="3"/>
      <c r="C164" s="3"/>
      <c r="D164" s="3"/>
      <c r="E164" s="3"/>
      <c r="F164" s="3"/>
      <c r="G164" s="3"/>
    </row>
    <row r="165" spans="2:7" s="12" customFormat="1" x14ac:dyDescent="0.25">
      <c r="B165" s="3"/>
      <c r="C165" s="3"/>
      <c r="D165" s="3"/>
      <c r="E165" s="3"/>
      <c r="F165" s="3"/>
      <c r="G165" s="3"/>
    </row>
    <row r="166" spans="2:7" s="12" customFormat="1" x14ac:dyDescent="0.25">
      <c r="B166" s="3"/>
      <c r="C166" s="3"/>
      <c r="D166" s="3"/>
      <c r="E166" s="3"/>
      <c r="F166" s="3"/>
      <c r="G166" s="3"/>
    </row>
    <row r="167" spans="2:7" s="12" customFormat="1" x14ac:dyDescent="0.25">
      <c r="B167" s="3"/>
      <c r="C167" s="3"/>
      <c r="D167" s="3"/>
      <c r="E167" s="3"/>
      <c r="F167" s="3"/>
      <c r="G167" s="3"/>
    </row>
    <row r="168" spans="2:7" s="12" customFormat="1" x14ac:dyDescent="0.25">
      <c r="B168" s="3"/>
      <c r="C168" s="3"/>
      <c r="D168" s="3"/>
      <c r="E168" s="3"/>
      <c r="F168" s="3"/>
      <c r="G168" s="3"/>
    </row>
    <row r="169" spans="2:7" s="12" customFormat="1" x14ac:dyDescent="0.25">
      <c r="B169" s="3"/>
      <c r="C169" s="3"/>
      <c r="D169" s="3"/>
      <c r="E169" s="3"/>
      <c r="F169" s="3"/>
      <c r="G169" s="3"/>
    </row>
    <row r="170" spans="2:7" s="12" customFormat="1" x14ac:dyDescent="0.25">
      <c r="B170" s="3"/>
      <c r="C170" s="3"/>
      <c r="D170" s="3"/>
      <c r="E170" s="3"/>
      <c r="F170" s="3"/>
      <c r="G170" s="3"/>
    </row>
    <row r="171" spans="2:7" s="12" customFormat="1" x14ac:dyDescent="0.25">
      <c r="B171" s="3"/>
      <c r="C171" s="3"/>
      <c r="D171" s="3"/>
      <c r="E171" s="3"/>
      <c r="F171" s="3"/>
      <c r="G171" s="3"/>
    </row>
    <row r="172" spans="2:7" s="12" customFormat="1" x14ac:dyDescent="0.25">
      <c r="B172" s="3"/>
      <c r="C172" s="3"/>
      <c r="D172" s="3"/>
      <c r="E172" s="3"/>
      <c r="F172" s="3"/>
      <c r="G172" s="3"/>
    </row>
    <row r="173" spans="2:7" s="12" customFormat="1" x14ac:dyDescent="0.25">
      <c r="B173" s="3"/>
      <c r="C173" s="3"/>
      <c r="D173" s="3"/>
      <c r="E173" s="3"/>
      <c r="F173" s="3"/>
      <c r="G173" s="3"/>
    </row>
    <row r="174" spans="2:7" s="12" customFormat="1" x14ac:dyDescent="0.25">
      <c r="B174" s="3"/>
      <c r="C174" s="3"/>
      <c r="D174" s="3"/>
      <c r="E174" s="3"/>
      <c r="F174" s="3"/>
      <c r="G174" s="3"/>
    </row>
    <row r="175" spans="2:7" s="12" customFormat="1" x14ac:dyDescent="0.25">
      <c r="B175" s="3"/>
      <c r="C175" s="3"/>
      <c r="D175" s="3"/>
      <c r="E175" s="3"/>
      <c r="F175" s="3"/>
      <c r="G175" s="3"/>
    </row>
    <row r="176" spans="2:7" s="12" customFormat="1" x14ac:dyDescent="0.25">
      <c r="B176" s="3"/>
      <c r="C176" s="3"/>
      <c r="D176" s="3"/>
      <c r="E176" s="3"/>
      <c r="F176" s="3"/>
      <c r="G176" s="3"/>
    </row>
    <row r="177" spans="2:7" s="12" customFormat="1" x14ac:dyDescent="0.25">
      <c r="B177" s="3"/>
      <c r="C177" s="3"/>
      <c r="D177" s="3"/>
      <c r="E177" s="3"/>
      <c r="F177" s="3"/>
      <c r="G177" s="3"/>
    </row>
    <row r="178" spans="2:7" s="12" customFormat="1" x14ac:dyDescent="0.25">
      <c r="B178" s="3"/>
      <c r="C178" s="3"/>
      <c r="D178" s="3"/>
      <c r="E178" s="3"/>
      <c r="F178" s="3"/>
      <c r="G178" s="3"/>
    </row>
    <row r="179" spans="2:7" s="12" customFormat="1" x14ac:dyDescent="0.25">
      <c r="B179" s="3"/>
      <c r="C179" s="3"/>
      <c r="D179" s="3"/>
      <c r="E179" s="3"/>
      <c r="F179" s="3"/>
      <c r="G179" s="3"/>
    </row>
    <row r="180" spans="2:7" s="12" customFormat="1" x14ac:dyDescent="0.25">
      <c r="B180" s="3"/>
      <c r="C180" s="3"/>
      <c r="D180" s="3"/>
      <c r="E180" s="3"/>
      <c r="F180" s="3"/>
      <c r="G180" s="3"/>
    </row>
    <row r="181" spans="2:7" s="12" customFormat="1" x14ac:dyDescent="0.25">
      <c r="B181" s="3"/>
      <c r="C181" s="3"/>
      <c r="D181" s="3"/>
      <c r="E181" s="3"/>
      <c r="F181" s="3"/>
      <c r="G181" s="3"/>
    </row>
    <row r="182" spans="2:7" s="12" customFormat="1" x14ac:dyDescent="0.25">
      <c r="B182" s="3"/>
      <c r="C182" s="3"/>
      <c r="D182" s="3"/>
      <c r="E182" s="3"/>
      <c r="F182" s="3"/>
      <c r="G182" s="3"/>
    </row>
    <row r="183" spans="2:7" s="12" customFormat="1" x14ac:dyDescent="0.25">
      <c r="B183" s="3"/>
      <c r="C183" s="3"/>
      <c r="D183" s="3"/>
      <c r="E183" s="3"/>
      <c r="F183" s="3"/>
      <c r="G183" s="3"/>
    </row>
    <row r="184" spans="2:7" s="12" customFormat="1" x14ac:dyDescent="0.25">
      <c r="B184" s="3"/>
      <c r="C184" s="3"/>
      <c r="D184" s="3"/>
      <c r="E184" s="3"/>
      <c r="F184" s="3"/>
      <c r="G184" s="3"/>
    </row>
    <row r="185" spans="2:7" s="12" customFormat="1" x14ac:dyDescent="0.25">
      <c r="B185" s="3"/>
      <c r="C185" s="3"/>
      <c r="D185" s="3"/>
      <c r="E185" s="3"/>
      <c r="F185" s="3"/>
      <c r="G185" s="3"/>
    </row>
    <row r="186" spans="2:7" s="12" customFormat="1" x14ac:dyDescent="0.25">
      <c r="B186" s="3"/>
      <c r="C186" s="3"/>
      <c r="D186" s="3"/>
      <c r="E186" s="3"/>
      <c r="F186" s="3"/>
      <c r="G186" s="3"/>
    </row>
    <row r="187" spans="2:7" s="12" customFormat="1" x14ac:dyDescent="0.25">
      <c r="B187" s="3"/>
      <c r="C187" s="3"/>
      <c r="D187" s="3"/>
      <c r="E187" s="3"/>
      <c r="F187" s="3"/>
      <c r="G187" s="3"/>
    </row>
    <row r="188" spans="2:7" s="12" customFormat="1" x14ac:dyDescent="0.25">
      <c r="B188" s="3"/>
      <c r="C188" s="3"/>
      <c r="D188" s="3"/>
      <c r="E188" s="3"/>
      <c r="F188" s="3"/>
      <c r="G188" s="3"/>
    </row>
    <row r="189" spans="2:7" s="12" customFormat="1" x14ac:dyDescent="0.25">
      <c r="B189" s="3"/>
      <c r="C189" s="3"/>
      <c r="D189" s="3"/>
      <c r="E189" s="3"/>
      <c r="F189" s="3"/>
      <c r="G189" s="3"/>
    </row>
    <row r="190" spans="2:7" s="12" customFormat="1" x14ac:dyDescent="0.25">
      <c r="B190" s="3"/>
      <c r="C190" s="3"/>
      <c r="D190" s="3"/>
      <c r="E190" s="3"/>
      <c r="F190" s="3"/>
      <c r="G190" s="3"/>
    </row>
    <row r="191" spans="2:7" s="12" customFormat="1" x14ac:dyDescent="0.25">
      <c r="B191" s="3"/>
      <c r="C191" s="3"/>
      <c r="D191" s="3"/>
      <c r="E191" s="3"/>
      <c r="F191" s="3"/>
      <c r="G191" s="3"/>
    </row>
    <row r="192" spans="2:7" s="12" customFormat="1" x14ac:dyDescent="0.25">
      <c r="B192" s="3"/>
      <c r="C192" s="3"/>
      <c r="D192" s="3"/>
      <c r="E192" s="3"/>
      <c r="F192" s="3"/>
      <c r="G192" s="3"/>
    </row>
    <row r="193" spans="2:7" s="12" customFormat="1" x14ac:dyDescent="0.25">
      <c r="B193" s="3"/>
      <c r="C193" s="3"/>
      <c r="D193" s="3"/>
      <c r="E193" s="3"/>
      <c r="F193" s="3"/>
      <c r="G193" s="3"/>
    </row>
    <row r="194" spans="2:7" s="12" customFormat="1" x14ac:dyDescent="0.25">
      <c r="B194" s="3"/>
      <c r="C194" s="3"/>
      <c r="D194" s="3"/>
      <c r="E194" s="3"/>
      <c r="F194" s="3"/>
      <c r="G194" s="3"/>
    </row>
    <row r="195" spans="2:7" s="12" customFormat="1" x14ac:dyDescent="0.25">
      <c r="B195" s="3"/>
      <c r="C195" s="3"/>
      <c r="D195" s="3"/>
      <c r="E195" s="3"/>
      <c r="F195" s="3"/>
      <c r="G195" s="3"/>
    </row>
    <row r="196" spans="2:7" s="12" customFormat="1" x14ac:dyDescent="0.25">
      <c r="B196" s="3"/>
      <c r="C196" s="3"/>
      <c r="D196" s="3"/>
      <c r="E196" s="3"/>
      <c r="F196" s="3"/>
      <c r="G196" s="3"/>
    </row>
    <row r="197" spans="2:7" s="12" customFormat="1" x14ac:dyDescent="0.25">
      <c r="B197" s="3"/>
      <c r="C197" s="3"/>
      <c r="D197" s="3"/>
      <c r="E197" s="3"/>
      <c r="F197" s="3"/>
      <c r="G197" s="3"/>
    </row>
    <row r="198" spans="2:7" s="12" customFormat="1" x14ac:dyDescent="0.25">
      <c r="B198" s="3"/>
      <c r="C198" s="3"/>
      <c r="D198" s="3"/>
      <c r="E198" s="3"/>
      <c r="F198" s="3"/>
      <c r="G198" s="3"/>
    </row>
    <row r="199" spans="2:7" s="12" customFormat="1" x14ac:dyDescent="0.25">
      <c r="B199" s="3"/>
      <c r="C199" s="3"/>
      <c r="D199" s="3"/>
      <c r="E199" s="3"/>
      <c r="F199" s="3"/>
      <c r="G199" s="3"/>
    </row>
    <row r="200" spans="2:7" s="12" customFormat="1" x14ac:dyDescent="0.25">
      <c r="B200" s="3"/>
      <c r="C200" s="3"/>
      <c r="D200" s="3"/>
      <c r="E200" s="3"/>
      <c r="F200" s="3"/>
      <c r="G200" s="3"/>
    </row>
  </sheetData>
  <sheetProtection algorithmName="SHA-512" hashValue="k0rQKL7PPjM6a6N0RTD5mGsPLxtU08xXSswoGBj+yheppTFgAO4SYmeGcQ3DXQf+T4M4SpBdZNBIsSXrjuzF/A==" saltValue="2g20CYgxkhGwVfIyin5d/w==" spinCount="100000" sheet="1" objects="1" scenarios="1" selectLockedCells="1" selectUnlockedCells="1"/>
  <mergeCells count="48">
    <mergeCell ref="A1:E1"/>
    <mergeCell ref="J1:K1"/>
    <mergeCell ref="L1:M1"/>
    <mergeCell ref="N1:O1"/>
    <mergeCell ref="F1:G1"/>
    <mergeCell ref="H1:I1"/>
    <mergeCell ref="A41:A43"/>
    <mergeCell ref="B41:B43"/>
    <mergeCell ref="A3:A5"/>
    <mergeCell ref="B3:B5"/>
    <mergeCell ref="C3:C5"/>
    <mergeCell ref="B9:B11"/>
    <mergeCell ref="C9:C11"/>
    <mergeCell ref="A9:A11"/>
    <mergeCell ref="C35:C37"/>
    <mergeCell ref="C41:C43"/>
    <mergeCell ref="D36:E36"/>
    <mergeCell ref="A2:E2"/>
    <mergeCell ref="A29:A31"/>
    <mergeCell ref="B29:B31"/>
    <mergeCell ref="C29:C31"/>
    <mergeCell ref="D29:E29"/>
    <mergeCell ref="D30:E30"/>
    <mergeCell ref="D3:E3"/>
    <mergeCell ref="D4:E4"/>
    <mergeCell ref="D10:E10"/>
    <mergeCell ref="D9:E9"/>
    <mergeCell ref="D41:E41"/>
    <mergeCell ref="D42:E42"/>
    <mergeCell ref="F9:G9"/>
    <mergeCell ref="F10:G10"/>
    <mergeCell ref="F29:G29"/>
    <mergeCell ref="F30:G30"/>
    <mergeCell ref="A28:G28"/>
    <mergeCell ref="F35:G35"/>
    <mergeCell ref="F36:G36"/>
    <mergeCell ref="A34:G34"/>
    <mergeCell ref="F41:G41"/>
    <mergeCell ref="F42:G42"/>
    <mergeCell ref="A40:G40"/>
    <mergeCell ref="A35:A37"/>
    <mergeCell ref="B35:B37"/>
    <mergeCell ref="D35:E35"/>
    <mergeCell ref="F3:G3"/>
    <mergeCell ref="F4:G4"/>
    <mergeCell ref="H3:I3"/>
    <mergeCell ref="H4:I4"/>
    <mergeCell ref="A8:G8"/>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87DB-2EDA-428B-8302-1A7F7A0CF64B}">
  <dimension ref="B2:P22"/>
  <sheetViews>
    <sheetView tabSelected="1" workbookViewId="0">
      <selection activeCell="K15" sqref="K15"/>
    </sheetView>
  </sheetViews>
  <sheetFormatPr baseColWidth="10" defaultRowHeight="12.75" x14ac:dyDescent="0.25"/>
  <cols>
    <col min="1" max="1" width="11.42578125" style="24"/>
    <col min="2" max="2" width="17.28515625" style="24" customWidth="1"/>
    <col min="3" max="6" width="11.5703125" style="24" bestFit="1" customWidth="1"/>
    <col min="7" max="7" width="12.42578125" style="24" bestFit="1" customWidth="1"/>
    <col min="8" max="9" width="11.5703125" style="24" bestFit="1" customWidth="1"/>
    <col min="10" max="10" width="15.140625" style="24" customWidth="1"/>
    <col min="11" max="11" width="11.5703125" style="24" bestFit="1" customWidth="1"/>
    <col min="12" max="12" width="12.7109375" style="24" bestFit="1" customWidth="1"/>
    <col min="13" max="16384" width="11.42578125" style="24"/>
  </cols>
  <sheetData>
    <row r="2" spans="2:16" ht="34.5" hidden="1" customHeight="1" x14ac:dyDescent="0.25">
      <c r="B2" s="69" t="s">
        <v>93</v>
      </c>
      <c r="C2" s="69" t="s">
        <v>94</v>
      </c>
      <c r="D2" s="69" t="s">
        <v>95</v>
      </c>
      <c r="E2" s="69" t="s">
        <v>96</v>
      </c>
      <c r="F2" s="69" t="s">
        <v>97</v>
      </c>
      <c r="G2" s="66" t="s">
        <v>47</v>
      </c>
      <c r="H2" s="66"/>
      <c r="I2" s="67" t="s">
        <v>51</v>
      </c>
      <c r="J2" s="67"/>
      <c r="K2" s="65" t="s">
        <v>98</v>
      </c>
      <c r="L2" s="65"/>
      <c r="M2" s="66" t="s">
        <v>47</v>
      </c>
      <c r="N2" s="66"/>
      <c r="O2" s="67" t="s">
        <v>51</v>
      </c>
      <c r="P2" s="67"/>
    </row>
    <row r="3" spans="2:16" ht="51.75" hidden="1" customHeight="1" x14ac:dyDescent="0.25">
      <c r="B3" s="69"/>
      <c r="C3" s="69"/>
      <c r="D3" s="69"/>
      <c r="E3" s="69"/>
      <c r="F3" s="69"/>
      <c r="G3" s="25" t="s">
        <v>99</v>
      </c>
      <c r="H3" s="25" t="s">
        <v>100</v>
      </c>
      <c r="I3" s="26" t="s">
        <v>99</v>
      </c>
      <c r="J3" s="26" t="s">
        <v>100</v>
      </c>
      <c r="K3" s="25" t="s">
        <v>99</v>
      </c>
      <c r="L3" s="25" t="s">
        <v>100</v>
      </c>
      <c r="M3" s="25" t="s">
        <v>101</v>
      </c>
      <c r="N3" s="25" t="s">
        <v>102</v>
      </c>
      <c r="O3" s="26" t="s">
        <v>101</v>
      </c>
      <c r="P3" s="26" t="s">
        <v>102</v>
      </c>
    </row>
    <row r="4" spans="2:16" ht="51" hidden="1" x14ac:dyDescent="0.25">
      <c r="B4" s="27" t="s">
        <v>103</v>
      </c>
      <c r="C4" s="28">
        <v>38178</v>
      </c>
      <c r="D4" s="28">
        <v>70880</v>
      </c>
      <c r="E4" s="27">
        <v>100</v>
      </c>
      <c r="F4" s="27">
        <v>200</v>
      </c>
      <c r="G4" s="29">
        <v>31579</v>
      </c>
      <c r="H4" s="29">
        <v>61320</v>
      </c>
      <c r="I4" s="29">
        <v>30000</v>
      </c>
      <c r="J4" s="29">
        <v>60000</v>
      </c>
      <c r="K4" s="30">
        <f>+MIN(G4,I4)</f>
        <v>30000</v>
      </c>
      <c r="L4" s="30">
        <f>+MIN(H4,J4)</f>
        <v>60000</v>
      </c>
      <c r="M4" s="31">
        <f>+(K4*E4)/G4</f>
        <v>94.99984166693055</v>
      </c>
      <c r="N4" s="31">
        <f>+(L4*F4)/H4</f>
        <v>195.69471624266146</v>
      </c>
      <c r="O4" s="31">
        <f>+(K4*E4)/I4</f>
        <v>100</v>
      </c>
      <c r="P4" s="31">
        <f>+(L4*F4)/J4</f>
        <v>200</v>
      </c>
    </row>
    <row r="5" spans="2:16" ht="25.5" hidden="1" x14ac:dyDescent="0.25">
      <c r="B5" s="27" t="s">
        <v>104</v>
      </c>
      <c r="C5" s="28">
        <v>43065</v>
      </c>
      <c r="D5" s="28">
        <v>80545</v>
      </c>
      <c r="E5" s="27">
        <v>50</v>
      </c>
      <c r="F5" s="27">
        <v>80</v>
      </c>
      <c r="G5" s="29">
        <v>35022</v>
      </c>
      <c r="H5" s="29">
        <v>69090</v>
      </c>
      <c r="I5" s="29">
        <v>32000</v>
      </c>
      <c r="J5" s="29">
        <v>62000</v>
      </c>
      <c r="K5" s="30">
        <f t="shared" ref="K5:L9" si="0">+MIN(G5,I5)</f>
        <v>32000</v>
      </c>
      <c r="L5" s="30">
        <f t="shared" si="0"/>
        <v>62000</v>
      </c>
      <c r="M5" s="31">
        <f t="shared" ref="M5:N9" si="1">+(K5*E5)/G5</f>
        <v>45.68556907086974</v>
      </c>
      <c r="N5" s="31">
        <f t="shared" si="1"/>
        <v>71.79041829497757</v>
      </c>
      <c r="O5" s="31">
        <f t="shared" ref="O5:P9" si="2">+(K5*E5)/I5</f>
        <v>50</v>
      </c>
      <c r="P5" s="31">
        <f t="shared" si="2"/>
        <v>80</v>
      </c>
    </row>
    <row r="6" spans="2:16" ht="38.25" hidden="1" x14ac:dyDescent="0.25">
      <c r="B6" s="27" t="s">
        <v>105</v>
      </c>
      <c r="C6" s="28">
        <v>55633</v>
      </c>
      <c r="D6" s="28">
        <v>100190</v>
      </c>
      <c r="E6" s="27">
        <v>25</v>
      </c>
      <c r="F6" s="27">
        <v>40</v>
      </c>
      <c r="G6" s="29">
        <v>46511</v>
      </c>
      <c r="H6" s="29">
        <v>88167</v>
      </c>
      <c r="I6" s="29">
        <v>38000</v>
      </c>
      <c r="J6" s="29">
        <v>76000</v>
      </c>
      <c r="K6" s="30">
        <f t="shared" si="0"/>
        <v>38000</v>
      </c>
      <c r="L6" s="30">
        <f t="shared" si="0"/>
        <v>76000</v>
      </c>
      <c r="M6" s="31">
        <f t="shared" si="1"/>
        <v>20.425275741222507</v>
      </c>
      <c r="N6" s="31">
        <f t="shared" si="1"/>
        <v>34.480020869486317</v>
      </c>
      <c r="O6" s="31">
        <f t="shared" si="2"/>
        <v>25</v>
      </c>
      <c r="P6" s="31">
        <f t="shared" si="2"/>
        <v>40</v>
      </c>
    </row>
    <row r="7" spans="2:16" hidden="1" x14ac:dyDescent="0.25">
      <c r="B7" s="27" t="s">
        <v>106</v>
      </c>
      <c r="C7" s="28">
        <v>81395</v>
      </c>
      <c r="D7" s="28">
        <v>171415</v>
      </c>
      <c r="E7" s="27">
        <v>50</v>
      </c>
      <c r="F7" s="27">
        <v>100</v>
      </c>
      <c r="G7" s="29">
        <v>78996</v>
      </c>
      <c r="H7" s="29">
        <v>159663</v>
      </c>
      <c r="I7" s="29">
        <v>75000</v>
      </c>
      <c r="J7" s="29">
        <v>150000</v>
      </c>
      <c r="K7" s="30">
        <f t="shared" si="0"/>
        <v>75000</v>
      </c>
      <c r="L7" s="30">
        <f t="shared" si="0"/>
        <v>150000</v>
      </c>
      <c r="M7" s="31">
        <f t="shared" si="1"/>
        <v>47.47075801306395</v>
      </c>
      <c r="N7" s="31">
        <f t="shared" si="1"/>
        <v>93.947877717442367</v>
      </c>
      <c r="O7" s="31">
        <f t="shared" si="2"/>
        <v>50</v>
      </c>
      <c r="P7" s="31">
        <f t="shared" si="2"/>
        <v>100</v>
      </c>
    </row>
    <row r="8" spans="2:16" hidden="1" x14ac:dyDescent="0.25">
      <c r="B8" s="27" t="s">
        <v>107</v>
      </c>
      <c r="C8" s="28">
        <v>116031</v>
      </c>
      <c r="D8" s="28">
        <v>200389</v>
      </c>
      <c r="E8" s="27">
        <v>25</v>
      </c>
      <c r="F8" s="27">
        <v>30</v>
      </c>
      <c r="G8" s="29">
        <v>113997</v>
      </c>
      <c r="H8" s="29">
        <v>189664</v>
      </c>
      <c r="I8" s="29">
        <v>80000</v>
      </c>
      <c r="J8" s="29">
        <v>160000</v>
      </c>
      <c r="K8" s="30">
        <f t="shared" si="0"/>
        <v>80000</v>
      </c>
      <c r="L8" s="30">
        <f t="shared" si="0"/>
        <v>160000</v>
      </c>
      <c r="M8" s="31">
        <f t="shared" si="1"/>
        <v>17.544321341789697</v>
      </c>
      <c r="N8" s="31">
        <f t="shared" si="1"/>
        <v>25.307912940779485</v>
      </c>
      <c r="O8" s="31">
        <f t="shared" si="2"/>
        <v>25</v>
      </c>
      <c r="P8" s="31">
        <f t="shared" si="2"/>
        <v>30</v>
      </c>
    </row>
    <row r="9" spans="2:16" hidden="1" x14ac:dyDescent="0.25">
      <c r="B9" s="27" t="s">
        <v>108</v>
      </c>
      <c r="C9" s="28">
        <v>139945</v>
      </c>
      <c r="D9" s="28">
        <v>229495</v>
      </c>
      <c r="E9" s="27">
        <v>10</v>
      </c>
      <c r="F9" s="27">
        <v>20</v>
      </c>
      <c r="G9" s="29">
        <v>127997</v>
      </c>
      <c r="H9" s="29">
        <v>219997</v>
      </c>
      <c r="I9" s="29">
        <v>80000</v>
      </c>
      <c r="J9" s="29">
        <v>160000</v>
      </c>
      <c r="K9" s="30">
        <f t="shared" si="0"/>
        <v>80000</v>
      </c>
      <c r="L9" s="30">
        <f t="shared" si="0"/>
        <v>160000</v>
      </c>
      <c r="M9" s="31">
        <f t="shared" si="1"/>
        <v>6.2501464878083084</v>
      </c>
      <c r="N9" s="31">
        <f t="shared" si="1"/>
        <v>14.545652895266754</v>
      </c>
      <c r="O9" s="31">
        <f t="shared" si="2"/>
        <v>10</v>
      </c>
      <c r="P9" s="31">
        <f t="shared" si="2"/>
        <v>20</v>
      </c>
    </row>
    <row r="10" spans="2:16" hidden="1" x14ac:dyDescent="0.25">
      <c r="B10" s="68" t="s">
        <v>109</v>
      </c>
      <c r="C10" s="68"/>
      <c r="D10" s="68"/>
      <c r="E10" s="27">
        <v>260</v>
      </c>
      <c r="F10" s="27">
        <v>470</v>
      </c>
      <c r="G10" s="29"/>
      <c r="H10" s="29"/>
      <c r="I10" s="29"/>
      <c r="J10" s="29"/>
      <c r="K10" s="32"/>
      <c r="L10" s="32"/>
      <c r="M10" s="31">
        <f>+SUM(M4:M9)</f>
        <v>232.37591232168472</v>
      </c>
      <c r="N10" s="31">
        <f t="shared" ref="N10:P10" si="3">+SUM(N4:N9)</f>
        <v>435.76659896061398</v>
      </c>
      <c r="O10" s="31">
        <f t="shared" si="3"/>
        <v>260</v>
      </c>
      <c r="P10" s="31">
        <f t="shared" si="3"/>
        <v>470</v>
      </c>
    </row>
    <row r="11" spans="2:16" hidden="1" x14ac:dyDescent="0.25"/>
    <row r="12" spans="2:16" hidden="1" x14ac:dyDescent="0.25"/>
    <row r="13" spans="2:16" hidden="1" x14ac:dyDescent="0.25"/>
    <row r="14" spans="2:16" ht="48" customHeight="1" x14ac:dyDescent="0.25">
      <c r="B14" s="69" t="s">
        <v>93</v>
      </c>
      <c r="C14" s="69" t="s">
        <v>94</v>
      </c>
      <c r="D14" s="69" t="s">
        <v>95</v>
      </c>
      <c r="E14" s="69" t="s">
        <v>96</v>
      </c>
      <c r="F14" s="69" t="s">
        <v>97</v>
      </c>
      <c r="G14" s="70" t="s">
        <v>47</v>
      </c>
      <c r="H14" s="70"/>
      <c r="I14" s="70" t="s">
        <v>51</v>
      </c>
      <c r="J14" s="70"/>
    </row>
    <row r="15" spans="2:16" ht="38.25" x14ac:dyDescent="0.25">
      <c r="B15" s="69"/>
      <c r="C15" s="69"/>
      <c r="D15" s="69"/>
      <c r="E15" s="69"/>
      <c r="F15" s="69"/>
      <c r="G15" s="27" t="s">
        <v>101</v>
      </c>
      <c r="H15" s="27" t="s">
        <v>102</v>
      </c>
      <c r="I15" s="27" t="s">
        <v>101</v>
      </c>
      <c r="J15" s="27" t="s">
        <v>102</v>
      </c>
    </row>
    <row r="16" spans="2:16" ht="51" x14ac:dyDescent="0.25">
      <c r="B16" s="27" t="s">
        <v>103</v>
      </c>
      <c r="C16" s="28">
        <v>38178</v>
      </c>
      <c r="D16" s="28">
        <v>70880</v>
      </c>
      <c r="E16" s="27">
        <v>100</v>
      </c>
      <c r="F16" s="27">
        <v>200</v>
      </c>
      <c r="G16" s="31">
        <v>94.99984166693055</v>
      </c>
      <c r="H16" s="31">
        <v>195.69471624266146</v>
      </c>
      <c r="I16" s="31">
        <v>100</v>
      </c>
      <c r="J16" s="31">
        <v>200</v>
      </c>
    </row>
    <row r="17" spans="2:10" ht="25.5" x14ac:dyDescent="0.25">
      <c r="B17" s="27" t="s">
        <v>104</v>
      </c>
      <c r="C17" s="28">
        <v>43065</v>
      </c>
      <c r="D17" s="28">
        <v>80545</v>
      </c>
      <c r="E17" s="27">
        <v>50</v>
      </c>
      <c r="F17" s="27">
        <v>80</v>
      </c>
      <c r="G17" s="31">
        <v>45.68556907086974</v>
      </c>
      <c r="H17" s="31">
        <v>71.79041829497757</v>
      </c>
      <c r="I17" s="31">
        <v>50</v>
      </c>
      <c r="J17" s="31">
        <v>80</v>
      </c>
    </row>
    <row r="18" spans="2:10" ht="38.25" x14ac:dyDescent="0.25">
      <c r="B18" s="27" t="s">
        <v>105</v>
      </c>
      <c r="C18" s="28">
        <v>55633</v>
      </c>
      <c r="D18" s="28">
        <v>100190</v>
      </c>
      <c r="E18" s="27">
        <v>25</v>
      </c>
      <c r="F18" s="27">
        <v>40</v>
      </c>
      <c r="G18" s="31">
        <v>20.425275741222507</v>
      </c>
      <c r="H18" s="31">
        <v>34.480020869486317</v>
      </c>
      <c r="I18" s="31">
        <v>25</v>
      </c>
      <c r="J18" s="31">
        <v>40</v>
      </c>
    </row>
    <row r="19" spans="2:10" x14ac:dyDescent="0.25">
      <c r="B19" s="27" t="s">
        <v>106</v>
      </c>
      <c r="C19" s="28">
        <v>81395</v>
      </c>
      <c r="D19" s="28">
        <v>171415</v>
      </c>
      <c r="E19" s="27">
        <v>50</v>
      </c>
      <c r="F19" s="27">
        <v>100</v>
      </c>
      <c r="G19" s="31">
        <v>47.47075801306395</v>
      </c>
      <c r="H19" s="31">
        <v>93.947877717442367</v>
      </c>
      <c r="I19" s="31">
        <v>50</v>
      </c>
      <c r="J19" s="31">
        <v>100</v>
      </c>
    </row>
    <row r="20" spans="2:10" x14ac:dyDescent="0.25">
      <c r="B20" s="27" t="s">
        <v>107</v>
      </c>
      <c r="C20" s="28">
        <v>116031</v>
      </c>
      <c r="D20" s="28">
        <v>200389</v>
      </c>
      <c r="E20" s="27">
        <v>25</v>
      </c>
      <c r="F20" s="27">
        <v>30</v>
      </c>
      <c r="G20" s="31">
        <v>17.544321341789697</v>
      </c>
      <c r="H20" s="31">
        <v>25.307912940779485</v>
      </c>
      <c r="I20" s="31">
        <v>25</v>
      </c>
      <c r="J20" s="31">
        <v>30</v>
      </c>
    </row>
    <row r="21" spans="2:10" x14ac:dyDescent="0.25">
      <c r="B21" s="27" t="s">
        <v>108</v>
      </c>
      <c r="C21" s="28">
        <v>139945</v>
      </c>
      <c r="D21" s="28">
        <v>229495</v>
      </c>
      <c r="E21" s="27">
        <v>10</v>
      </c>
      <c r="F21" s="27">
        <v>20</v>
      </c>
      <c r="G21" s="31">
        <v>6.2501464878083084</v>
      </c>
      <c r="H21" s="31">
        <v>14.545652895266754</v>
      </c>
      <c r="I21" s="31">
        <v>10</v>
      </c>
      <c r="J21" s="31">
        <v>20</v>
      </c>
    </row>
    <row r="22" spans="2:10" x14ac:dyDescent="0.25">
      <c r="B22" s="68" t="s">
        <v>109</v>
      </c>
      <c r="C22" s="68"/>
      <c r="D22" s="68"/>
      <c r="E22" s="27">
        <v>260</v>
      </c>
      <c r="F22" s="27">
        <v>470</v>
      </c>
      <c r="G22" s="31">
        <v>232.37591232168472</v>
      </c>
      <c r="H22" s="31">
        <v>435.76659896061398</v>
      </c>
      <c r="I22" s="31">
        <v>260</v>
      </c>
      <c r="J22" s="31">
        <v>470</v>
      </c>
    </row>
  </sheetData>
  <sheetProtection algorithmName="SHA-512" hashValue="/O01oS4tzIkHI5W7uy4JWBz99n0MFZIjEfyFD3lEQ/4n8UUVX8B5bx9Janmcuxcgr5dlbb0TxwTFGfiyGiYA9Q==" saltValue="FNJ8cRBbvipoZpHM5K5MPg==" spinCount="100000" sheet="1" objects="1" scenarios="1" selectLockedCells="1" selectUnlockedCells="1"/>
  <mergeCells count="19">
    <mergeCell ref="I14:J14"/>
    <mergeCell ref="B22:D22"/>
    <mergeCell ref="I2:J2"/>
    <mergeCell ref="K2:L2"/>
    <mergeCell ref="M2:N2"/>
    <mergeCell ref="O2:P2"/>
    <mergeCell ref="B10:D10"/>
    <mergeCell ref="B14:B15"/>
    <mergeCell ref="C14:C15"/>
    <mergeCell ref="D14:D15"/>
    <mergeCell ref="E14:E15"/>
    <mergeCell ref="F14:F15"/>
    <mergeCell ref="B2:B3"/>
    <mergeCell ref="C2:C3"/>
    <mergeCell ref="D2:D3"/>
    <mergeCell ref="E2:E3"/>
    <mergeCell ref="F2:F3"/>
    <mergeCell ref="G2:H2"/>
    <mergeCell ref="G14:H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8e78c4e-e006-4aa4-a65e-dfd77f309a20" xsi:nil="true"/>
    <_Flow_SignoffStatus xmlns="f954c0e2-e925-45c6-bc7d-a6468998035a" xsi:nil="true"/>
    <lcf76f155ced4ddcb4097134ff3c332f xmlns="f954c0e2-e925-45c6-bc7d-a646899803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858EBB80E8B534385A370111876C40B" ma:contentTypeVersion="16" ma:contentTypeDescription="Crear nuevo documento." ma:contentTypeScope="" ma:versionID="801a12d43936c23383c8c9845c567864">
  <xsd:schema xmlns:xsd="http://www.w3.org/2001/XMLSchema" xmlns:xs="http://www.w3.org/2001/XMLSchema" xmlns:p="http://schemas.microsoft.com/office/2006/metadata/properties" xmlns:ns2="f954c0e2-e925-45c6-bc7d-a6468998035a" xmlns:ns3="e8e78c4e-e006-4aa4-a65e-dfd77f309a20" targetNamespace="http://schemas.microsoft.com/office/2006/metadata/properties" ma:root="true" ma:fieldsID="55baeeb0061d832e617b6cd174045c0d" ns2:_="" ns3:_="">
    <xsd:import namespace="f954c0e2-e925-45c6-bc7d-a6468998035a"/>
    <xsd:import namespace="e8e78c4e-e006-4aa4-a65e-dfd77f309a20"/>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4c0e2-e925-45c6-bc7d-a646899803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ed62834d-3222-461b-8ca6-a88c350fce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e78c4e-e006-4aa4-a65e-dfd77f309a2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5a0ee6-0406-4d2e-aba9-16d7ea6d0ec7}" ma:internalName="TaxCatchAll" ma:showField="CatchAllData" ma:web="e8e78c4e-e006-4aa4-a65e-dfd77f309a2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E81E01-A03C-44C2-8513-E8BCC3AFA76D}">
  <ds:schemaRefs>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http://purl.org/dc/elements/1.1/"/>
    <ds:schemaRef ds:uri="e8e78c4e-e006-4aa4-a65e-dfd77f309a20"/>
    <ds:schemaRef ds:uri="f954c0e2-e925-45c6-bc7d-a64689980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CA3A8B5-9FB6-4ABC-81E0-2F971E7D39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4c0e2-e925-45c6-bc7d-a6468998035a"/>
    <ds:schemaRef ds:uri="e8e78c4e-e006-4aa4-a65e-dfd77f309a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CDD587-DDC1-4DFF-8B95-3105C5D8BC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2</vt:i4>
      </vt:variant>
    </vt:vector>
  </HeadingPairs>
  <TitlesOfParts>
    <vt:vector size="2" baseType="lpstr">
      <vt:lpstr>Etapa 1</vt:lpstr>
      <vt:lpstr>Etapa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Deiser Arboleda</dc:creator>
  <cp:keywords/>
  <dc:description/>
  <cp:lastModifiedBy>LUISA ANGELA ZAPA FLOREZ</cp:lastModifiedBy>
  <cp:revision/>
  <dcterms:created xsi:type="dcterms:W3CDTF">2023-04-13T12:20:03Z</dcterms:created>
  <dcterms:modified xsi:type="dcterms:W3CDTF">2024-05-06T14:04:01Z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0x0101004858EBB80E8B534385A370111876C40B</vt:lpwstr>
  </property>
  <property fmtid="{D5CDD505-2E9C-101B-9397-08002B2CF9AE}" pid="3" name="MediaServiceImageTags">
    <vt:lpwstr/>
  </property>
</Properties>
</file>