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udeaeduco-my.sharepoint.com/personal/diana_granada_udea_edu_co/Documents/3. TELETRABAJO/3. TELETRABAJO - copia/Daño antijuridico/"/>
    </mc:Choice>
  </mc:AlternateContent>
  <xr:revisionPtr revIDLastSave="0" documentId="8_{23B3713A-20A8-43FC-B1A1-7CFA58000FC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7" r:id="rId1"/>
    <sheet name="TABLA DINÁMICA" sheetId="15" state="hidden" r:id="rId2"/>
    <sheet name="Hoja2" sheetId="7" state="hidden" r:id="rId3"/>
    <sheet name="PLANTILLA" sheetId="16" state="hidden" r:id="rId4"/>
    <sheet name="%." sheetId="9" state="hidden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5" l="1"/>
  <c r="E19" i="15" s="1"/>
  <c r="D8" i="15"/>
  <c r="D4" i="15"/>
  <c r="E5" i="15"/>
  <c r="E6" i="15"/>
  <c r="E18" i="15"/>
  <c r="E16" i="15"/>
  <c r="E7" i="15"/>
  <c r="E9" i="15"/>
  <c r="E4" i="15"/>
  <c r="E17" i="15"/>
  <c r="E8" i="15"/>
  <c r="E10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Melissa Valencia Ceballos</author>
  </authors>
  <commentList>
    <comment ref="K1" authorId="0" shapeId="0" xr:uid="{9AC20414-DE11-411A-9700-D3645D6D3E75}">
      <text>
        <r>
          <rPr>
            <sz val="9"/>
            <color rgb="FF000000"/>
            <rFont val="Tahoma"/>
            <family val="2"/>
          </rPr>
          <t xml:space="preserve">Valores expresados en pesos
</t>
        </r>
      </text>
    </comment>
  </commentList>
</comments>
</file>

<file path=xl/sharedStrings.xml><?xml version="1.0" encoding="utf-8"?>
<sst xmlns="http://schemas.openxmlformats.org/spreadsheetml/2006/main" count="8611" uniqueCount="1868">
  <si>
    <t>ÍTEM</t>
  </si>
  <si>
    <r>
      <t xml:space="preserve">1. FORTALEZA DE LA ACCIÓN DEL DEMANDANTE 20%
</t>
    </r>
    <r>
      <rPr>
        <sz val="10"/>
        <rFont val="Calibri"/>
        <family val="2"/>
        <scheme val="minor"/>
      </rPr>
      <t>Corresponde a la razonabilidad y/o expectativa de éxito del demandante frente a los hechos y normas en las que se fundamenta.</t>
    </r>
  </si>
  <si>
    <r>
      <t xml:space="preserve">2.ANÁLISIS PROBATORIO DE LA DEFENSA 35%
</t>
    </r>
    <r>
      <rPr>
        <sz val="10"/>
        <rFont val="Calibri"/>
        <family val="2"/>
        <scheme val="minor"/>
      </rPr>
      <t>Muestra la consistencia y solidez de los hechos frente a las pruebas que se aportan y se practican para la defensa del proceso.</t>
    </r>
  </si>
  <si>
    <r>
      <t xml:space="preserve">3. PRESENCIA DE RIESGOS PROCESALES 10%
</t>
    </r>
    <r>
      <rPr>
        <sz val="10"/>
        <rFont val="Calibri"/>
        <family val="2"/>
        <scheme val="minor"/>
      </rPr>
      <t>Este criterio se relaciona con los siguientes eventos en la defensa del Estado: (i) cambio del titular del despacho, (ii) posición del juez de conocimiento, (iii) arribo oportuno de las pruebas solicitadas, (iv) número de instancias asociadas al proceso, y (v) medidas de descongestión judicial.</t>
    </r>
  </si>
  <si>
    <r>
      <t xml:space="preserve">4. NIVEL DE JURISPRUDENCIA 35%
</t>
    </r>
    <r>
      <rPr>
        <sz val="10"/>
        <rFont val="Calibri"/>
        <family val="2"/>
        <scheme val="minor"/>
      </rPr>
      <t>Este indicador muestra la incidencia de los antecedentes procesales similares en un proceso de contestación de la demanda, donde se obtuvieron fallos favorables.</t>
    </r>
  </si>
  <si>
    <r>
      <t xml:space="preserve">VALOR PRETENSIONES
</t>
    </r>
    <r>
      <rPr>
        <sz val="10"/>
        <rFont val="Calibri"/>
        <family val="2"/>
        <scheme val="minor"/>
      </rPr>
      <t>(Escriba el total en de la sumatoria de las pretensiones de contenido económico)</t>
    </r>
  </si>
  <si>
    <t>ETAPA PROCESAL</t>
  </si>
  <si>
    <t>Administrativo</t>
  </si>
  <si>
    <t>MEDIO BAJO</t>
  </si>
  <si>
    <t>Laboral</t>
  </si>
  <si>
    <t>Civil</t>
  </si>
  <si>
    <t>MEDIO ALTO</t>
  </si>
  <si>
    <t>ALTO</t>
  </si>
  <si>
    <t>PRIMERA INSTANCIA</t>
  </si>
  <si>
    <t>ADMISIÓN</t>
  </si>
  <si>
    <t>APELACIÓN</t>
  </si>
  <si>
    <t xml:space="preserve">ALTO </t>
  </si>
  <si>
    <t>LIBRA MANDAMIENTO DE PAGO</t>
  </si>
  <si>
    <t>BAJO</t>
  </si>
  <si>
    <t>CIVIL</t>
  </si>
  <si>
    <t>800.130.907-4</t>
  </si>
  <si>
    <t>PENDIENTE</t>
  </si>
  <si>
    <t>DEMANDAS EN CONTRA</t>
  </si>
  <si>
    <t>Etiquetas de fila</t>
  </si>
  <si>
    <t>Suma de VALOR A REGISTRAR CONTABLEMENTE</t>
  </si>
  <si>
    <t>Cuentas de Orden</t>
  </si>
  <si>
    <t>Provisión contable</t>
  </si>
  <si>
    <t>Total general</t>
  </si>
  <si>
    <t>DEMANDAS A FAVOR</t>
  </si>
  <si>
    <t>Suma de VALOR ACTIVO CONTINGENTE</t>
  </si>
  <si>
    <t>JURISDICCIÓN</t>
  </si>
  <si>
    <t xml:space="preserve">TIPO DE ACCIÓN </t>
  </si>
  <si>
    <t>PROBABILIDAD DE FALLO</t>
  </si>
  <si>
    <t>ADMINISTRATIVO</t>
  </si>
  <si>
    <t>Reparación directa</t>
  </si>
  <si>
    <t>A FAVOR</t>
  </si>
  <si>
    <t>LABORAL</t>
  </si>
  <si>
    <t>Contractual</t>
  </si>
  <si>
    <t>A CONTRA</t>
  </si>
  <si>
    <t>Ordinario</t>
  </si>
  <si>
    <t>OTRAS</t>
  </si>
  <si>
    <t>EJECUTIVO SINGULAR</t>
  </si>
  <si>
    <t>JURIS. ORD. LABORAL</t>
  </si>
  <si>
    <t>JURIS. ORD. EJECUTIVO LABORAL</t>
  </si>
  <si>
    <t>Ejecutivo Mixto</t>
  </si>
  <si>
    <t>Acción Popular</t>
  </si>
  <si>
    <t>CONTENCIOSA REPARACION DIRECTA</t>
  </si>
  <si>
    <t>ACCION POPULAR</t>
  </si>
  <si>
    <t>Nulidad y restablecimiento del derecho (laboral)</t>
  </si>
  <si>
    <t>Ejecutivo laboral</t>
  </si>
  <si>
    <t>Acción de Nulidad y Restablecimiento del Derecho</t>
  </si>
  <si>
    <t>Llamamiento en garantia - Nulidad y restablecimiento</t>
  </si>
  <si>
    <t>Nulidad y restablecimiento del derecho</t>
  </si>
  <si>
    <t>CONTENCIOSA NULIDAD Y RESTABLECIMIENTO DEL DERECHO LABORAL</t>
  </si>
  <si>
    <t>Nulidad y restablecimiento del derecho Laboral - Lesividad</t>
  </si>
  <si>
    <t>EJECUTIVO CONTRACTUAL</t>
  </si>
  <si>
    <t>Ordinario laboral</t>
  </si>
  <si>
    <t>CONTENCIOSA NULIDAD Y RESTABLECIMIENTO DEL DERECHO</t>
  </si>
  <si>
    <t>Controversias contractuales</t>
  </si>
  <si>
    <t>Acción de nulidad</t>
  </si>
  <si>
    <t>JURIS. ORD. SERVIDUMBRES</t>
  </si>
  <si>
    <t>Nulidad y restablecimiento del derecho - Laboral</t>
  </si>
  <si>
    <t>llamamiento en garantia - Reparación Directa</t>
  </si>
  <si>
    <t>Proceso Ejecutivo Singular</t>
  </si>
  <si>
    <t>CONTENCIOSA CONTRACTUAL</t>
  </si>
  <si>
    <t>Ordinario Laboral de primera instancia</t>
  </si>
  <si>
    <t>OTRAS ACCIONES JUDICIALES</t>
  </si>
  <si>
    <t>NIVEL RIESGO</t>
  </si>
  <si>
    <t>PROBABILIDAD PÉRDIDA</t>
  </si>
  <si>
    <t>ALTA</t>
  </si>
  <si>
    <t>MEDIA</t>
  </si>
  <si>
    <t>BAJA</t>
  </si>
  <si>
    <t>REMOTA</t>
  </si>
  <si>
    <t>Exp. antiguo 05001310500720220030600 Exp. nuevo 05001310500820230010500</t>
  </si>
  <si>
    <t>Exp. 05001418900220240016100                 Exp. viejo: 05001400302720230171900</t>
  </si>
  <si>
    <t>Exp. 05001333300520230036000</t>
  </si>
  <si>
    <t>Exp. 05001310502520230036700</t>
  </si>
  <si>
    <t>Exp. 05001310502620230071000</t>
  </si>
  <si>
    <t>Exp. 05001333302220230052400</t>
  </si>
  <si>
    <t>Exp.05001333300520230042400</t>
  </si>
  <si>
    <t>Exp. 05001310502320240001300</t>
  </si>
  <si>
    <t>Exp. 05001310502620240001200</t>
  </si>
  <si>
    <t xml:space="preserve">Exp. 05001310502120240001500
</t>
  </si>
  <si>
    <t>Exp. 05001310501320240001800</t>
  </si>
  <si>
    <t>Exp. 05001310502520240001400</t>
  </si>
  <si>
    <t>Rad. 05001310501120240002900</t>
  </si>
  <si>
    <t>Rad Antiguo. 05001310502020240003000 Nuevo Rad. Admin. 05001333300520240019000</t>
  </si>
  <si>
    <t>Exp. 05001310502720240001500</t>
  </si>
  <si>
    <t>Exp. 05001310502420240002300</t>
  </si>
  <si>
    <t>Rad. 05001310500920240003200</t>
  </si>
  <si>
    <t>Rad. 05001310500420240001400</t>
  </si>
  <si>
    <t>Exp. 05001310502420240001300</t>
  </si>
  <si>
    <t>Exp. 05001310501620240007800</t>
  </si>
  <si>
    <t>Rad. 05001310502120240002200</t>
  </si>
  <si>
    <t>Exp. 05001333303520240005500</t>
  </si>
  <si>
    <t xml:space="preserve">05001418900220240025200                             Exp. viejo: 05001400303320240039500 </t>
  </si>
  <si>
    <t>Exp. 05001310500420240003200</t>
  </si>
  <si>
    <t>Exp. 05001310501020240003500</t>
  </si>
  <si>
    <t>Exp. 05001233300020240045100</t>
  </si>
  <si>
    <t>Exp. 05001310501720240002900</t>
  </si>
  <si>
    <t>Exp. 05001333300820240010800</t>
  </si>
  <si>
    <t>Exp. 05001333301520240007000</t>
  </si>
  <si>
    <t>Exp. 05001333302620240009100</t>
  </si>
  <si>
    <t>Exp. 05001333302220240008100</t>
  </si>
  <si>
    <t>Exp. 05001333300120240008600</t>
  </si>
  <si>
    <t>Exp. 05001333303320240009000</t>
  </si>
  <si>
    <t>Exp. 05001333302820240007300</t>
  </si>
  <si>
    <t>Exp. 05001333301220240011000</t>
  </si>
  <si>
    <t>Exp. 05001333301020240008400</t>
  </si>
  <si>
    <t>Exp. 05001333303020240008600</t>
  </si>
  <si>
    <t>Exp. 05001333302820240007900</t>
  </si>
  <si>
    <t>Exp. 05001333301920240008600</t>
  </si>
  <si>
    <t>Exp. 05001333303620240008200</t>
  </si>
  <si>
    <t>Exp. 05001333300620240009400</t>
  </si>
  <si>
    <t>Exp. 05001333300520240009300</t>
  </si>
  <si>
    <t>Exp. 05001333303320240009200</t>
  </si>
  <si>
    <t>Exp. 05001333301720240009100</t>
  </si>
  <si>
    <t>Exp. 05001333301020240008000</t>
  </si>
  <si>
    <t>Exp. 05001333303220240007700</t>
  </si>
  <si>
    <t>Exp. 05001333302620240009600</t>
  </si>
  <si>
    <t>Exp. 05001333301820240008900</t>
  </si>
  <si>
    <t>Exp. 05001333301320240006100</t>
  </si>
  <si>
    <t>Exp. 05001333300720240008800</t>
  </si>
  <si>
    <t>Exp. 05001333301820240009800</t>
  </si>
  <si>
    <t>Exp. 05001333300920240007900</t>
  </si>
  <si>
    <t>Exp. 05001333302120240009000</t>
  </si>
  <si>
    <t>Exp. 05001333302220240007600</t>
  </si>
  <si>
    <t>Exp. 05001333303320240010200</t>
  </si>
  <si>
    <t>Exp. 05001333300620240010600</t>
  </si>
  <si>
    <t>Exp. 05001333301520240008200</t>
  </si>
  <si>
    <t>Exp. 05001333300420240008200</t>
  </si>
  <si>
    <t>Exp. 05001333300620240010400</t>
  </si>
  <si>
    <t>Exp. 05001333300420240008400</t>
  </si>
  <si>
    <t>Exp. 05001333300220240008200</t>
  </si>
  <si>
    <t>Exp. 05001333302320240007900</t>
  </si>
  <si>
    <t>Exp. 05001333300920240008500</t>
  </si>
  <si>
    <t>Exp. 05001333301020240008500</t>
  </si>
  <si>
    <t>Exp. 05001333300220240009100</t>
  </si>
  <si>
    <t>Exp. 05001333301620240008400</t>
  </si>
  <si>
    <t>Exp. 05001333302020240007800</t>
  </si>
  <si>
    <t>Exp. 05001333301020240007600</t>
  </si>
  <si>
    <t>Exp. 05001333302920240009100</t>
  </si>
  <si>
    <t>Exp. 05001333301420240008500</t>
  </si>
  <si>
    <t>Exp. 05001333303520240010100</t>
  </si>
  <si>
    <t>Exp. 05001333302420240010200</t>
  </si>
  <si>
    <t>Exp. 05001333302520240010600</t>
  </si>
  <si>
    <t>Exp. 05001333301720240008800</t>
  </si>
  <si>
    <t>Exp. 05001333300420240008300</t>
  </si>
  <si>
    <t>Exp. 05001333302120240008700</t>
  </si>
  <si>
    <t>Rad. 05001333301620240007700</t>
  </si>
  <si>
    <t>Exp. 05001333301420240009700</t>
  </si>
  <si>
    <t>Exp. 05001333301120240008500</t>
  </si>
  <si>
    <t>Exp. 05001333301720240009200</t>
  </si>
  <si>
    <t>Exp. 05001333302620240010500</t>
  </si>
  <si>
    <t>Exp. 05001333302220240008500</t>
  </si>
  <si>
    <t>Exp. 05001333302420240009400</t>
  </si>
  <si>
    <t>Exp. 05001333300120240008800</t>
  </si>
  <si>
    <t>Exp. 05001333301420240009200</t>
  </si>
  <si>
    <t>Exp. 05001333302520240010300</t>
  </si>
  <si>
    <t>Exp. 05001333300920240007600</t>
  </si>
  <si>
    <t>Exp. 05001333303320240008700</t>
  </si>
  <si>
    <t>Exp. 05001333301820240010100</t>
  </si>
  <si>
    <t>Exp. 05001333303320240010500</t>
  </si>
  <si>
    <t>Exp. 05001333301720240008400</t>
  </si>
  <si>
    <t>Exp. 05001333301220240009700</t>
  </si>
  <si>
    <t>Exp. 05001333301320240006800</t>
  </si>
  <si>
    <t>Exp. 05001333303520240009500</t>
  </si>
  <si>
    <t>Exp. 05001333300820240011000</t>
  </si>
  <si>
    <t>Exp. 05001333300720240007600</t>
  </si>
  <si>
    <t>Exp. 05001333302920240009200</t>
  </si>
  <si>
    <t>Exp. 05001333303520240009200</t>
  </si>
  <si>
    <t>Exp. 05001333303020240010400</t>
  </si>
  <si>
    <t>Exp. 05001333302920240010600</t>
  </si>
  <si>
    <t>Exp. 05001333301620240009100</t>
  </si>
  <si>
    <t>Exp. 05001333301220240012300</t>
  </si>
  <si>
    <t>Exp. 05001333303520240011400</t>
  </si>
  <si>
    <t>Exp. 05001333303120240010100</t>
  </si>
  <si>
    <t>Exp. 05001333300120240010600</t>
  </si>
  <si>
    <t>Exp. 05001333303320240010700</t>
  </si>
  <si>
    <t>Exp. 05001333303320240011000</t>
  </si>
  <si>
    <t>Exp. 05001333303120240009600</t>
  </si>
  <si>
    <t>Exp. 05001333301420240010200</t>
  </si>
  <si>
    <t>Exp. 05001333301020240009000</t>
  </si>
  <si>
    <t>Exp. 05001333303420240009800</t>
  </si>
  <si>
    <t>Exp. 05001333303620240010000</t>
  </si>
  <si>
    <t>Exp. 05001333300420240010300</t>
  </si>
  <si>
    <t>Exp. 05001333301120240010300</t>
  </si>
  <si>
    <t>Exp. 05001333302520240011800</t>
  </si>
  <si>
    <t>Exp. 05001333302320240009400</t>
  </si>
  <si>
    <t>Exp. 05001333300720240009800</t>
  </si>
  <si>
    <t>Exp. 05001333300920240009500</t>
  </si>
  <si>
    <t>Exp. 05001333302920240010000</t>
  </si>
  <si>
    <t>Exp. 05001333301520240008700</t>
  </si>
  <si>
    <t>Exp. 05001333301420240009800</t>
  </si>
  <si>
    <t>Exp. 05001333300220240009900</t>
  </si>
  <si>
    <t>Exp. 05001333301620240008600</t>
  </si>
  <si>
    <t>Exp. 05001333301220240012200</t>
  </si>
  <si>
    <t>Exp. 05001333301720240009600</t>
  </si>
  <si>
    <t>Exp. 05001333303420240010000</t>
  </si>
  <si>
    <t>Exp. 05001333302120240010200</t>
  </si>
  <si>
    <t>Exp. 05001333303620240010600</t>
  </si>
  <si>
    <t>Exp. 05001333300920240009100</t>
  </si>
  <si>
    <t>Exp. 05001333300520240010900</t>
  </si>
  <si>
    <t>Exp. 05001333302420240010700</t>
  </si>
  <si>
    <t>Exp. 05001333302420240011300</t>
  </si>
  <si>
    <t>Exp. 05001333300220240009400</t>
  </si>
  <si>
    <t>Exp. 05001333303420240009400</t>
  </si>
  <si>
    <t>Exp. 05001333302520240011300</t>
  </si>
  <si>
    <t>Exp. 05001333300620240011100</t>
  </si>
  <si>
    <t>Exp. 05001333302620240011000</t>
  </si>
  <si>
    <t>Exp. 05001333302820240009400</t>
  </si>
  <si>
    <t>Exp. 05001333303420240009500</t>
  </si>
  <si>
    <t>Exp. 05001333300720240009400</t>
  </si>
  <si>
    <t>Exp. 05001333301820240011400</t>
  </si>
  <si>
    <t>Exp. 05001333303620240010700</t>
  </si>
  <si>
    <t>Exp. 05001333300120240011100</t>
  </si>
  <si>
    <t>Exp. 05001333302820240008800</t>
  </si>
  <si>
    <t>Exp. 05001333301220240011600</t>
  </si>
  <si>
    <t>Exp. 05001333301120240009800</t>
  </si>
  <si>
    <t>Exp. 05001333301720240010500</t>
  </si>
  <si>
    <t>Exp. 05001333301320240007100</t>
  </si>
  <si>
    <t>Exp. 05001333302620240010600</t>
  </si>
  <si>
    <t>Exp. 05001333301720240010300</t>
  </si>
  <si>
    <t>Exp. 05001333302120240010300</t>
  </si>
  <si>
    <t>Exp. 05001333300320240008700</t>
  </si>
  <si>
    <t>Rad.05001333301620240008100</t>
  </si>
  <si>
    <t>Rad. 05001333301220240009800</t>
  </si>
  <si>
    <t>Rad. 05001333301620240006900</t>
  </si>
  <si>
    <t>Rad. 05001333302320240008200</t>
  </si>
  <si>
    <t>Rad. 05001333302820240008100</t>
  </si>
  <si>
    <t>Rad. 05001333302920240008600</t>
  </si>
  <si>
    <t>Rad.05001333302920240007900</t>
  </si>
  <si>
    <t>Rad. 05001333301920240008300</t>
  </si>
  <si>
    <t>Rad. 05001333303120240008200</t>
  </si>
  <si>
    <t>Rad. 05001333301620240007200</t>
  </si>
  <si>
    <t>Rad. 05001333301320240006500</t>
  </si>
  <si>
    <t>Rad. 05001333301120240008600</t>
  </si>
  <si>
    <t>Rad. 05001333303420240006900</t>
  </si>
  <si>
    <t>Rad. 05001333301420240008700</t>
  </si>
  <si>
    <t>Rad.05001333301620240008200</t>
  </si>
  <si>
    <t>Rad. 05001333302020240007600</t>
  </si>
  <si>
    <t>Rad. 05001333303120240008700</t>
  </si>
  <si>
    <t>Rad.05001333300720240008400</t>
  </si>
  <si>
    <t>Rad.05001333300520240008800</t>
  </si>
  <si>
    <t>Rad.05001333303220240006800</t>
  </si>
  <si>
    <t>Rad.05001333300420240009200</t>
  </si>
  <si>
    <t>Rad. 05001333302620240010100</t>
  </si>
  <si>
    <t>Rad.05001333300220240007800</t>
  </si>
  <si>
    <t>Rad.05001333301220240010300</t>
  </si>
  <si>
    <t>Rad.05001333302920240008700</t>
  </si>
  <si>
    <t>Rad.05001333303220240007100</t>
  </si>
  <si>
    <t>Rad.05001333303020240008900</t>
  </si>
  <si>
    <t>Rad. 05001333300620240009100</t>
  </si>
  <si>
    <t>Rad.05001333303320240009400</t>
  </si>
  <si>
    <t>Rad.05001333303620240009200</t>
  </si>
  <si>
    <t>Rad.05001333300620240009300</t>
  </si>
  <si>
    <t>Rad.05001333301220240009600</t>
  </si>
  <si>
    <t>Rad.05001333303020240009400</t>
  </si>
  <si>
    <t>Rad. 05001333303620240009100</t>
  </si>
  <si>
    <t>Rad.05001333303520240009700</t>
  </si>
  <si>
    <t>Rad.05001333303220240007300</t>
  </si>
  <si>
    <t>Rad.05001333303120240008500</t>
  </si>
  <si>
    <t>Rad. 05001333302120240008000</t>
  </si>
  <si>
    <t>Rad.05001333300120240008900</t>
  </si>
  <si>
    <t>Rad.05001333300420240008600</t>
  </si>
  <si>
    <t>Rad.05001333300720240008200</t>
  </si>
  <si>
    <t>Rad.05001333300720240008000</t>
  </si>
  <si>
    <t>Rad.05001333300220240008600</t>
  </si>
  <si>
    <t>Rad.05001333301620240007900</t>
  </si>
  <si>
    <t>Rad.05001333302520240009700</t>
  </si>
  <si>
    <t>Rad.05001333303520240009400</t>
  </si>
  <si>
    <t>Rad.05001333300520240009700</t>
  </si>
  <si>
    <t>Rad.05001333301920240007800</t>
  </si>
  <si>
    <t>Rad.05001333303120240009000</t>
  </si>
  <si>
    <t>Rad.05001333302620240009400</t>
  </si>
  <si>
    <t>Rad.05001333302520240009400</t>
  </si>
  <si>
    <t>Rad.05001333303020240008500</t>
  </si>
  <si>
    <t>Rad.05001333301420240008400</t>
  </si>
  <si>
    <t>Rad.05001333302720240007500</t>
  </si>
  <si>
    <t>Rad.05001333302920240008200</t>
  </si>
  <si>
    <t>Rad.05001333300120240010000</t>
  </si>
  <si>
    <t>Rad.05001333302920240008100</t>
  </si>
  <si>
    <t>Rad.05001333301420240008200</t>
  </si>
  <si>
    <t>Rad.05001333300820240010100</t>
  </si>
  <si>
    <t>Rad.05001333302220240007900</t>
  </si>
  <si>
    <t>Rad.05001333301120240009500</t>
  </si>
  <si>
    <t>Rad.05001333301820240010200</t>
  </si>
  <si>
    <t>Rad.05001333301820240009000</t>
  </si>
  <si>
    <t>Rad.05001333301020240008700</t>
  </si>
  <si>
    <t>Rad.05001333303220240007800</t>
  </si>
  <si>
    <t>Rad.05001333301120240009300</t>
  </si>
  <si>
    <t>Rad.05001333300520240010600</t>
  </si>
  <si>
    <t>Rad.05001333303120240009500</t>
  </si>
  <si>
    <t>Rad.05001333303020240010200</t>
  </si>
  <si>
    <t>Rad.05001333300720240009200</t>
  </si>
  <si>
    <t>Rad.05001333302820240008600</t>
  </si>
  <si>
    <t>Rad.05001333303220240008100</t>
  </si>
  <si>
    <t>Rad.05001333302720240007000</t>
  </si>
  <si>
    <t>Rad.05001333302720240007300</t>
  </si>
  <si>
    <t>Rad.05001333300520240009200</t>
  </si>
  <si>
    <t>Rad.05001333302320240008500</t>
  </si>
  <si>
    <t>Rad.05001333303520240010300</t>
  </si>
  <si>
    <t>Rad.05001333303620240009300</t>
  </si>
  <si>
    <t>Rad.05001333303520240010500</t>
  </si>
  <si>
    <t>Rad.05001333302820240007500</t>
  </si>
  <si>
    <t>Rad.05001333302320240009200</t>
  </si>
  <si>
    <t>Rad.05001333301520240007300</t>
  </si>
  <si>
    <t>Rad.05001333303020240009700</t>
  </si>
  <si>
    <t>Rad.05001333302420240010500</t>
  </si>
  <si>
    <t>Rad.05001333301220240011100</t>
  </si>
  <si>
    <t>Rad.05001333301520240008400</t>
  </si>
  <si>
    <t>Rad.05001333300220240008400</t>
  </si>
  <si>
    <t>Rad.05001333301220240011400</t>
  </si>
  <si>
    <t>Rad.05001333302320240009000</t>
  </si>
  <si>
    <t>Rad.05001333300420240009300</t>
  </si>
  <si>
    <t>Rad.05001333300420240009800</t>
  </si>
  <si>
    <t>Rad.05001333300520240010700</t>
  </si>
  <si>
    <t>Rad.05001333303120240009200</t>
  </si>
  <si>
    <t>Rad.05001333301420240008300</t>
  </si>
  <si>
    <t>Rad.05001333303620240008300</t>
  </si>
  <si>
    <t>Rad.05001333302220240008900</t>
  </si>
  <si>
    <t>Rad.05001333300320240008400</t>
  </si>
  <si>
    <t>Rad.05001333302820240008400</t>
  </si>
  <si>
    <t>Rad.05001333300820240010200</t>
  </si>
  <si>
    <t>Rad.05001333301120240008900</t>
  </si>
  <si>
    <t>Rad.05001333302920240008000</t>
  </si>
  <si>
    <t>Rad.05001333301420240009400</t>
  </si>
  <si>
    <t>Rad.05001333302120240008500</t>
  </si>
  <si>
    <t>Rad.05001333302520240011200</t>
  </si>
  <si>
    <t>Rad.05001333300220240008900</t>
  </si>
  <si>
    <t>Rad.05001333302920240009400</t>
  </si>
  <si>
    <t>Rad.05001333300520240009500</t>
  </si>
  <si>
    <t>Rad.05001333300320240008600</t>
  </si>
  <si>
    <t>Rad.05001333300920240008800</t>
  </si>
  <si>
    <t>Rad.05001333302120240009100</t>
  </si>
  <si>
    <t>Rad.05001333303420240007000</t>
  </si>
  <si>
    <t>Exp. 05001233300020240019700</t>
  </si>
  <si>
    <t>Exp. 05001333300620240004500</t>
  </si>
  <si>
    <t>Exp. 05001310500720240006200</t>
  </si>
  <si>
    <t>Exp. 05001310502720240006600</t>
  </si>
  <si>
    <t>Exp. 05001310502420240006300</t>
  </si>
  <si>
    <t>Exp. 05001310501020240005600</t>
  </si>
  <si>
    <t>Exp.05001310500320240007000</t>
  </si>
  <si>
    <t>Exp. 05001310502520240006200</t>
  </si>
  <si>
    <t>Exp. 05001310502620240006600</t>
  </si>
  <si>
    <t>Exp. 05001310501520240008400</t>
  </si>
  <si>
    <t>Exp. 05001310502020240008800</t>
  </si>
  <si>
    <t>Exp. 05001310500220240007000</t>
  </si>
  <si>
    <t>Exp. 05001310500820240006900</t>
  </si>
  <si>
    <t>Exp. 05001310501620240003200</t>
  </si>
  <si>
    <t>Exp. Admin Actual. 05001333300420240021500             Exp Lab Antiguo. 05001310501320240008800</t>
  </si>
  <si>
    <t>Exp. 05001310501020240007300</t>
  </si>
  <si>
    <t>Exp. 05001310502320240007100</t>
  </si>
  <si>
    <t>Exp. 05001310501420240008600</t>
  </si>
  <si>
    <t>Exp. 05001310502420240008100</t>
  </si>
  <si>
    <t>Exp. 05001310501620240009900</t>
  </si>
  <si>
    <t>Exp. 05001310501820240008100</t>
  </si>
  <si>
    <t>Exp. 05001310502820240000300</t>
  </si>
  <si>
    <t>Exp. 05001310502720240008900</t>
  </si>
  <si>
    <t>Exp. 05001310501420240010500</t>
  </si>
  <si>
    <t>Exp. 05001310501420240010200</t>
  </si>
  <si>
    <t>Exp. 05001333303020240016000</t>
  </si>
  <si>
    <t>Exp. 05001333303020240015600</t>
  </si>
  <si>
    <t>Exp. 05001333303020240016100</t>
  </si>
  <si>
    <t xml:space="preserve">Exp. 05001310500220240005400
</t>
  </si>
  <si>
    <t>Exp. 05001310501520240012600</t>
  </si>
  <si>
    <t>Exp. 05001310502820240003800</t>
  </si>
  <si>
    <t>70.063.401</t>
  </si>
  <si>
    <t>42.999.157</t>
  </si>
  <si>
    <t>900.539.489-7</t>
  </si>
  <si>
    <t>32.403.162</t>
  </si>
  <si>
    <t>70.116.813</t>
  </si>
  <si>
    <t>98.660.600</t>
  </si>
  <si>
    <t>1.035.914.050</t>
  </si>
  <si>
    <t>42.758.855</t>
  </si>
  <si>
    <t>8.305.467</t>
  </si>
  <si>
    <t>70.555.149</t>
  </si>
  <si>
    <t>32.347.319</t>
  </si>
  <si>
    <t>21.347.885</t>
  </si>
  <si>
    <t>70.031.996</t>
  </si>
  <si>
    <t>8.220.416</t>
  </si>
  <si>
    <t>32.489.898</t>
  </si>
  <si>
    <t>42.992.732</t>
  </si>
  <si>
    <t>8.286.208</t>
  </si>
  <si>
    <t>21.386.359</t>
  </si>
  <si>
    <t>21.522.750</t>
  </si>
  <si>
    <t>21.375.549</t>
  </si>
  <si>
    <t>34.041.603</t>
  </si>
  <si>
    <t>890.701.353-2</t>
  </si>
  <si>
    <t>32.522.343</t>
  </si>
  <si>
    <t>15.424.335</t>
  </si>
  <si>
    <t>71.594.697</t>
  </si>
  <si>
    <t>32.416.375</t>
  </si>
  <si>
    <t>32.445.788</t>
  </si>
  <si>
    <t>32.457.280</t>
  </si>
  <si>
    <t>8.287.212</t>
  </si>
  <si>
    <t>17.172.217</t>
  </si>
  <si>
    <t>32.445.902</t>
  </si>
  <si>
    <t>8.238.245</t>
  </si>
  <si>
    <t>8.388.171</t>
  </si>
  <si>
    <t>32.441.121</t>
  </si>
  <si>
    <t>8.285.903</t>
  </si>
  <si>
    <t>32.446.992</t>
  </si>
  <si>
    <t>3.359.830</t>
  </si>
  <si>
    <t>32.440.494</t>
  </si>
  <si>
    <t>32.405.641</t>
  </si>
  <si>
    <t>8.388.901</t>
  </si>
  <si>
    <t>32.446.927</t>
  </si>
  <si>
    <t>8.306.987</t>
  </si>
  <si>
    <t>5.587.176</t>
  </si>
  <si>
    <t>21.375.265</t>
  </si>
  <si>
    <t>21.359.458</t>
  </si>
  <si>
    <t>32.410.793</t>
  </si>
  <si>
    <t>8.278.534</t>
  </si>
  <si>
    <t>8.297.285</t>
  </si>
  <si>
    <t>8.260.160</t>
  </si>
  <si>
    <t>25.266.608</t>
  </si>
  <si>
    <t>32.450.968</t>
  </si>
  <si>
    <t>8.312.962</t>
  </si>
  <si>
    <t>13.222.855</t>
  </si>
  <si>
    <t>32.451.653</t>
  </si>
  <si>
    <t>8.300.507</t>
  </si>
  <si>
    <t>19.050.589</t>
  </si>
  <si>
    <t>8.293.352</t>
  </si>
  <si>
    <t>32.453.911</t>
  </si>
  <si>
    <t>16.239.844</t>
  </si>
  <si>
    <t>32.431.663</t>
  </si>
  <si>
    <t>8.388.159</t>
  </si>
  <si>
    <t>32.415.218</t>
  </si>
  <si>
    <t>32.433.442</t>
  </si>
  <si>
    <t>8.232.516</t>
  </si>
  <si>
    <t>8.269.630</t>
  </si>
  <si>
    <t>8.242.518</t>
  </si>
  <si>
    <t>32.429.752</t>
  </si>
  <si>
    <t>32.434.194</t>
  </si>
  <si>
    <t>32.400.055</t>
  </si>
  <si>
    <t>32.421.981</t>
  </si>
  <si>
    <t>29.279.202</t>
  </si>
  <si>
    <t>19.068.517</t>
  </si>
  <si>
    <t>8.229.229</t>
  </si>
  <si>
    <t>13.808.881</t>
  </si>
  <si>
    <t>9.107.151</t>
  </si>
  <si>
    <t>8.302.574</t>
  </si>
  <si>
    <t>32.438.084</t>
  </si>
  <si>
    <t>32.457.538</t>
  </si>
  <si>
    <t>32.432.141</t>
  </si>
  <si>
    <t>32.427.243</t>
  </si>
  <si>
    <t>8.254.616</t>
  </si>
  <si>
    <t>8.253.236</t>
  </si>
  <si>
    <t>13.813.585</t>
  </si>
  <si>
    <t>8.292.430</t>
  </si>
  <si>
    <t>32.451.815</t>
  </si>
  <si>
    <t>6.788.284</t>
  </si>
  <si>
    <t>7.508.540</t>
  </si>
  <si>
    <t>32.438.314</t>
  </si>
  <si>
    <t>8.241.373</t>
  </si>
  <si>
    <t>8.291.154</t>
  </si>
  <si>
    <t>32.421.647</t>
  </si>
  <si>
    <t>32.439.582</t>
  </si>
  <si>
    <t>8.301.557</t>
  </si>
  <si>
    <t>8.304.972</t>
  </si>
  <si>
    <t>32.425.216</t>
  </si>
  <si>
    <t>41.315.036</t>
  </si>
  <si>
    <t>3.562.977</t>
  </si>
  <si>
    <t>32.445.652</t>
  </si>
  <si>
    <t>8.304.329</t>
  </si>
  <si>
    <t>8.292.467</t>
  </si>
  <si>
    <t>8.287.116</t>
  </si>
  <si>
    <t>32.407.798</t>
  </si>
  <si>
    <t>32.440.214</t>
  </si>
  <si>
    <t>8.301.372</t>
  </si>
  <si>
    <t>32.460.856</t>
  </si>
  <si>
    <t>32.448.591</t>
  </si>
  <si>
    <t>12.526.773</t>
  </si>
  <si>
    <t>32.328.586</t>
  </si>
  <si>
    <t>32.453.187</t>
  </si>
  <si>
    <t>8.277.675</t>
  </si>
  <si>
    <t>19.099.660</t>
  </si>
  <si>
    <t>12.529.429</t>
  </si>
  <si>
    <t>8.342.329</t>
  </si>
  <si>
    <t>8.295.041</t>
  </si>
  <si>
    <t>8.344.883</t>
  </si>
  <si>
    <t>32.420.477</t>
  </si>
  <si>
    <t>8.278.494</t>
  </si>
  <si>
    <t>32.463.465</t>
  </si>
  <si>
    <t>32.443.307</t>
  </si>
  <si>
    <t>32.512.890</t>
  </si>
  <si>
    <t>21.842.102</t>
  </si>
  <si>
    <t>3.044.008</t>
  </si>
  <si>
    <t>32.421.226</t>
  </si>
  <si>
    <t>3.487.508</t>
  </si>
  <si>
    <t>8.257.701</t>
  </si>
  <si>
    <t>8.293.717</t>
  </si>
  <si>
    <t>8.286.252</t>
  </si>
  <si>
    <t>13.875.917</t>
  </si>
  <si>
    <t>8.271.216</t>
  </si>
  <si>
    <t>32.463.769</t>
  </si>
  <si>
    <t>32.429.170</t>
  </si>
  <si>
    <t>32.446.425</t>
  </si>
  <si>
    <t>32.448.550</t>
  </si>
  <si>
    <t>8.270.583</t>
  </si>
  <si>
    <t>8.295.861</t>
  </si>
  <si>
    <t>32.456.664</t>
  </si>
  <si>
    <t>3.390.230</t>
  </si>
  <si>
    <t>8.244.826</t>
  </si>
  <si>
    <t>8.269.114</t>
  </si>
  <si>
    <t>8.293.677</t>
  </si>
  <si>
    <t>8.295.023</t>
  </si>
  <si>
    <t>32.417.794</t>
  </si>
  <si>
    <t>8.314.408</t>
  </si>
  <si>
    <t>8.271.204</t>
  </si>
  <si>
    <t>7.437.521</t>
  </si>
  <si>
    <t>8.267.656</t>
  </si>
  <si>
    <t>32.417.761</t>
  </si>
  <si>
    <t>8.279.677</t>
  </si>
  <si>
    <t>32.400.399</t>
  </si>
  <si>
    <t>32.307.111</t>
  </si>
  <si>
    <t>8.284.604</t>
  </si>
  <si>
    <t>32.410.721</t>
  </si>
  <si>
    <t>32.479.502</t>
  </si>
  <si>
    <t>32.453.829</t>
  </si>
  <si>
    <t>8.263.380</t>
  </si>
  <si>
    <t>32.328.902</t>
  </si>
  <si>
    <t>8.292.261</t>
  </si>
  <si>
    <t>8.297.134</t>
  </si>
  <si>
    <t>32.411.652</t>
  </si>
  <si>
    <t>8.240.410</t>
  </si>
  <si>
    <t>21.368.523</t>
  </si>
  <si>
    <t>8.231.170</t>
  </si>
  <si>
    <t>32.440.622</t>
  </si>
  <si>
    <t>32.411.921</t>
  </si>
  <si>
    <t>32.445.896</t>
  </si>
  <si>
    <t>8.385.023</t>
  </si>
  <si>
    <t>8.256.040</t>
  </si>
  <si>
    <t>32.462.424</t>
  </si>
  <si>
    <t>32.396.065</t>
  </si>
  <si>
    <t>8.298.642</t>
  </si>
  <si>
    <t>32.330.204</t>
  </si>
  <si>
    <t>32.432.064</t>
  </si>
  <si>
    <t>8.248.239</t>
  </si>
  <si>
    <t>8.286.635</t>
  </si>
  <si>
    <t>32.399.908</t>
  </si>
  <si>
    <t>24.308.279</t>
  </si>
  <si>
    <t>8.286.471</t>
  </si>
  <si>
    <t>32.412.180</t>
  </si>
  <si>
    <t>8.286.106</t>
  </si>
  <si>
    <t>32.434.232.</t>
  </si>
  <si>
    <t>8.299.456</t>
  </si>
  <si>
    <t>8.292.541</t>
  </si>
  <si>
    <t>32.431.649</t>
  </si>
  <si>
    <t>32.436.601</t>
  </si>
  <si>
    <t>8.259.280</t>
  </si>
  <si>
    <t>32.427.258</t>
  </si>
  <si>
    <t>8.281.300</t>
  </si>
  <si>
    <t>32.328.795</t>
  </si>
  <si>
    <t>8.272.159</t>
  </si>
  <si>
    <t>8.267.407</t>
  </si>
  <si>
    <t>8.257.958</t>
  </si>
  <si>
    <t>8.288.352</t>
  </si>
  <si>
    <t>8.296.929</t>
  </si>
  <si>
    <t>32.464.462</t>
  </si>
  <si>
    <t>3.479.124</t>
  </si>
  <si>
    <t>17.061.883</t>
  </si>
  <si>
    <t>32.445.981</t>
  </si>
  <si>
    <t>15.251.858</t>
  </si>
  <si>
    <t>8.247.200</t>
  </si>
  <si>
    <t>32.443.735</t>
  </si>
  <si>
    <t>32.425.261</t>
  </si>
  <si>
    <t>32.446.441</t>
  </si>
  <si>
    <t>32.493.966</t>
  </si>
  <si>
    <t>32.398.165</t>
  </si>
  <si>
    <t>32.341.333</t>
  </si>
  <si>
    <t>13.003.058</t>
  </si>
  <si>
    <t>21.807.936</t>
  </si>
  <si>
    <t>32.472.524</t>
  </si>
  <si>
    <t>32.461.354</t>
  </si>
  <si>
    <t>32.455.577</t>
  </si>
  <si>
    <t>32.414.344</t>
  </si>
  <si>
    <t>32.435.724</t>
  </si>
  <si>
    <t>32.338.931</t>
  </si>
  <si>
    <t>32.340.629</t>
  </si>
  <si>
    <t>8.278.095</t>
  </si>
  <si>
    <t>21.371.508</t>
  </si>
  <si>
    <t>32.432.199</t>
  </si>
  <si>
    <t>6.375.393</t>
  </si>
  <si>
    <t>32.444.454</t>
  </si>
  <si>
    <t>3.376.213</t>
  </si>
  <si>
    <t>32.402.565</t>
  </si>
  <si>
    <t>32.427.108</t>
  </si>
  <si>
    <t>32.458.781</t>
  </si>
  <si>
    <t>32.328.280</t>
  </si>
  <si>
    <t>32.482.242</t>
  </si>
  <si>
    <t>32.434.283</t>
  </si>
  <si>
    <t>32.440.130</t>
  </si>
  <si>
    <t>32.431.823</t>
  </si>
  <si>
    <t>32.442.273</t>
  </si>
  <si>
    <t>8.295.991</t>
  </si>
  <si>
    <t>70.034.844</t>
  </si>
  <si>
    <t>9.260.200</t>
  </si>
  <si>
    <t>39.354.490</t>
  </si>
  <si>
    <t>27.075.121</t>
  </si>
  <si>
    <t>32.310.966</t>
  </si>
  <si>
    <t>22.215.208</t>
  </si>
  <si>
    <t>8.347.513</t>
  </si>
  <si>
    <t>70.034.067</t>
  </si>
  <si>
    <t>32.399.751</t>
  </si>
  <si>
    <t>71.575.624</t>
  </si>
  <si>
    <t>32.513.891</t>
  </si>
  <si>
    <t>27.531.289</t>
  </si>
  <si>
    <t>21.358.961</t>
  </si>
  <si>
    <t>71.624.750</t>
  </si>
  <si>
    <t>3.605.129</t>
  </si>
  <si>
    <t>42.978.429</t>
  </si>
  <si>
    <t>32.333.348</t>
  </si>
  <si>
    <t>22.094.082</t>
  </si>
  <si>
    <t>21.436.404</t>
  </si>
  <si>
    <t>6.784.103</t>
  </si>
  <si>
    <t>900.336.004-7</t>
  </si>
  <si>
    <t>8.345.373</t>
  </si>
  <si>
    <t>Sin cuantía</t>
  </si>
  <si>
    <t>78.060.087</t>
  </si>
  <si>
    <t>PRIMERA INSTNACIA</t>
  </si>
  <si>
    <t>AUTO ORDENA SEGUIR ADELANTE CON LA EJECUCIÓN</t>
  </si>
  <si>
    <t xml:space="preserve">PRIMERA INSTANCIA </t>
  </si>
  <si>
    <t>AUTO LIBRA MANDAMIENTO DE PAGO</t>
  </si>
  <si>
    <t xml:space="preserve">FECHA DE ADMISIÓN         </t>
  </si>
  <si>
    <t xml:space="preserve">RADICADO
</t>
  </si>
  <si>
    <t xml:space="preserve">JURISDICCIÓN
</t>
  </si>
  <si>
    <t xml:space="preserve">CÉDULA CONTRAPARTE
</t>
  </si>
  <si>
    <t>Exp.05001310500920240008700</t>
  </si>
  <si>
    <t>Exp. 05001310501720240012500</t>
  </si>
  <si>
    <t xml:space="preserve">PENDIENTE </t>
  </si>
  <si>
    <t>Exp. 05001333302020240005100</t>
  </si>
  <si>
    <t>Exp. 05001400301820240112300</t>
  </si>
  <si>
    <t>Exp. 05001400300320240117100</t>
  </si>
  <si>
    <t>Exp. 05001233300020240025300 Nuevo exp.
05001333302120240007300</t>
  </si>
  <si>
    <t>Rad. 05001333302020240008700</t>
  </si>
  <si>
    <t>Exp. 05001333301920240008700</t>
  </si>
  <si>
    <t>Exp. 05001333303420240008200</t>
  </si>
  <si>
    <t>Exp. 05001333303720240008900</t>
  </si>
  <si>
    <t>Exp. 05001333302720240008000</t>
  </si>
  <si>
    <t>Exp. 05001333302720240008100</t>
  </si>
  <si>
    <t>Exp. 05001333302020240008900</t>
  </si>
  <si>
    <t>Exp. 05001333303720240008700</t>
  </si>
  <si>
    <t>Exp. 05001333303720240007900</t>
  </si>
  <si>
    <t>Exp. 05001333303420240008000</t>
  </si>
  <si>
    <t>Exp. 05001333302220240009100</t>
  </si>
  <si>
    <t>Exp. 05001333302720240009200</t>
  </si>
  <si>
    <t>Exp. 05001333302020240010100</t>
  </si>
  <si>
    <t>Exp. 05001333302720240008800</t>
  </si>
  <si>
    <t>Exp. 05001333302220240009900</t>
  </si>
  <si>
    <t>Exp. 05001333301920240010000</t>
  </si>
  <si>
    <t>Exp. 05001333302020240009800</t>
  </si>
  <si>
    <t>Exp. 05001333303720240009500</t>
  </si>
  <si>
    <t>Rad.05001333300320240007100</t>
  </si>
  <si>
    <t>Rad.05001333302620240010300</t>
  </si>
  <si>
    <t>Rad.05001333303720240008400</t>
  </si>
  <si>
    <t>Rad.05001333302420240009100</t>
  </si>
  <si>
    <t>Rad.05001333300320240007800</t>
  </si>
  <si>
    <t>Rad.05001333302020240008200</t>
  </si>
  <si>
    <t>Rad.05001333302020240008100</t>
  </si>
  <si>
    <t>Rad.05001333303420240008500</t>
  </si>
  <si>
    <t>Rad.05001333302720240008500</t>
  </si>
  <si>
    <t>Rad.05001333303720240009200</t>
  </si>
  <si>
    <t>Rad.05001333303720240008100</t>
  </si>
  <si>
    <t>Rad. 05001333302120240008300</t>
  </si>
  <si>
    <t>Exp. 05001310500820241002100</t>
  </si>
  <si>
    <t>Exp. 05001310500120240006100</t>
  </si>
  <si>
    <t>Exp. 05001310500120240006300</t>
  </si>
  <si>
    <t>Exp. 05001310500720240006400</t>
  </si>
  <si>
    <t>Exp. 05001310501220240006400</t>
  </si>
  <si>
    <t>Nuevo exp. 05001333303220240016000   Exp lab antiguo. 05001310501920240007300</t>
  </si>
  <si>
    <t>Exp. 05001310501220240007100</t>
  </si>
  <si>
    <t>Exp. 05001310500120240007100</t>
  </si>
  <si>
    <t>Exp. 27001233300020240004600</t>
  </si>
  <si>
    <t>Exp. 05001310501320241009400</t>
  </si>
  <si>
    <t>Exp. 05001310500520240008200</t>
  </si>
  <si>
    <t>Exp . 05001310502220240008400</t>
  </si>
  <si>
    <t>Exp. 05001310502320240008400</t>
  </si>
  <si>
    <t xml:space="preserve">Exp 05001310502520240008500
</t>
  </si>
  <si>
    <t>Exp. 11001418904120240089700</t>
  </si>
  <si>
    <t>Exp. 05001310501220240010400</t>
  </si>
  <si>
    <t>Exp. 05001310500420240010500</t>
  </si>
  <si>
    <t>Exp. 05001333301920240017600</t>
  </si>
  <si>
    <t xml:space="preserve">Exp. 05001310502620240012000
</t>
  </si>
  <si>
    <t>Exp. 05001310501220240011500</t>
  </si>
  <si>
    <t>Exp. 05001233300020240095400</t>
  </si>
  <si>
    <t>Exp. 05001310500420240011900</t>
  </si>
  <si>
    <t>829.000.127</t>
  </si>
  <si>
    <t>901.224.359-9</t>
  </si>
  <si>
    <t>27.015.336</t>
  </si>
  <si>
    <t>43.365.158</t>
  </si>
  <si>
    <t>43.468.186</t>
  </si>
  <si>
    <t>5.811.963</t>
  </si>
  <si>
    <t>15.305.864</t>
  </si>
  <si>
    <t>24.476.139</t>
  </si>
  <si>
    <t>32.409.295</t>
  </si>
  <si>
    <t>6.454.165</t>
  </si>
  <si>
    <t>8.286.040</t>
  </si>
  <si>
    <t>70.032.503</t>
  </si>
  <si>
    <t>17.157.964</t>
  </si>
  <si>
    <t>8.263.279</t>
  </si>
  <si>
    <t>32.437.088</t>
  </si>
  <si>
    <t>32.465.121</t>
  </si>
  <si>
    <t>8.292.286</t>
  </si>
  <si>
    <t>32.332.332</t>
  </si>
  <si>
    <t>4.326.998</t>
  </si>
  <si>
    <t>8.248.068</t>
  </si>
  <si>
    <t>8.281.865</t>
  </si>
  <si>
    <t>32.403.021</t>
  </si>
  <si>
    <t>21.764.490</t>
  </si>
  <si>
    <t>8.226.213</t>
  </si>
  <si>
    <t>41.348.210</t>
  </si>
  <si>
    <t>32.075.200</t>
  </si>
  <si>
    <t>14.944.794</t>
  </si>
  <si>
    <t>17.193.571</t>
  </si>
  <si>
    <t>32.438.480</t>
  </si>
  <si>
    <t>6.783.296</t>
  </si>
  <si>
    <t>32.445.954</t>
  </si>
  <si>
    <t>8.278.221</t>
  </si>
  <si>
    <t>8.285.759</t>
  </si>
  <si>
    <t>32.442.487</t>
  </si>
  <si>
    <t>6.782.611</t>
  </si>
  <si>
    <t>800.197.268</t>
  </si>
  <si>
    <t>70.103.832</t>
  </si>
  <si>
    <t>32.521.900</t>
  </si>
  <si>
    <t>8.279.331</t>
  </si>
  <si>
    <t>32.512.704</t>
  </si>
  <si>
    <t>800.178.148-8</t>
  </si>
  <si>
    <t>Pendiente</t>
  </si>
  <si>
    <t>Exp. 05001233100020000077200</t>
  </si>
  <si>
    <t>Exp. 05001310500820060012500</t>
  </si>
  <si>
    <t>Exp. 05001400302520060040300</t>
  </si>
  <si>
    <t>Exp. 05001310501120100037000</t>
  </si>
  <si>
    <t>Exp. 25000232400020110005901 TRIBUNAL ADMINISTRATIVO DE BOGOTÁ</t>
  </si>
  <si>
    <t>Exp. 05001400302220110020500</t>
  </si>
  <si>
    <t>Exp. 05001400300720110015400</t>
  </si>
  <si>
    <t>Exp. 05001333101620120023000</t>
  </si>
  <si>
    <t>Exp. 05001400302620120140600</t>
  </si>
  <si>
    <t>Exp: 05001233300020130102600</t>
  </si>
  <si>
    <t>Exp. 05001333302220130033200</t>
  </si>
  <si>
    <t>Exp. 05001333302820140019800</t>
  </si>
  <si>
    <t>Exp. 05001333301220130113300</t>
  </si>
  <si>
    <t>Exp. 05001233300020130110400</t>
  </si>
  <si>
    <t>Exp. 050012333000201300259000</t>
  </si>
  <si>
    <t>Exp. 05001333302720140046000</t>
  </si>
  <si>
    <t>Exp. 05001400302420130034200</t>
  </si>
  <si>
    <t>Exp. 05266400300120120142600</t>
  </si>
  <si>
    <t>Exp. 
 Nuevo radicado : 05001233300020180108900 
 Anterior radicado, falta de competencia: 05001333302020140020000</t>
  </si>
  <si>
    <t>Exp. 05001233300020140121300</t>
  </si>
  <si>
    <t>Exp. 05001233300020140112600 TRIBUNAL
 05001333300020140112601 CONSEJO DE ESTADO</t>
  </si>
  <si>
    <t>Exp. 05001233300020140158000</t>
  </si>
  <si>
    <t>Exp. 05001233300020140058200</t>
  </si>
  <si>
    <t>Exp.05001233300020140190600</t>
  </si>
  <si>
    <t>Exp.05001233300020140190700</t>
  </si>
  <si>
    <t>Exp. 05001233300020130070000</t>
  </si>
  <si>
    <t>Exp. 05001333300820140127900</t>
  </si>
  <si>
    <t>Exp. 05001402270420140028000</t>
  </si>
  <si>
    <t>Exp. 05001333300920140138000</t>
  </si>
  <si>
    <t>Exp. 05001233300020140216600</t>
  </si>
  <si>
    <t>Exp. 05001233300020140212300</t>
  </si>
  <si>
    <t>Exp. 05001333300320140036500</t>
  </si>
  <si>
    <t>Exp. 05001233300020140212200</t>
  </si>
  <si>
    <t>Exp. 05001333301220140139100</t>
  </si>
  <si>
    <t>Exp. 05001233300020140171100</t>
  </si>
  <si>
    <t>Exp. 05001333302920140185900</t>
  </si>
  <si>
    <t>Exp. 05001233300020150011100</t>
  </si>
  <si>
    <t>Exp. 05001333300120140044800</t>
  </si>
  <si>
    <t>Exp. 05001333300420150015400</t>
  </si>
  <si>
    <t>Exp. 05001233300020150071100</t>
  </si>
  <si>
    <t>Exp. 05001333301020150073100</t>
  </si>
  <si>
    <t>Exp. 05001333301220150069000</t>
  </si>
  <si>
    <t>Exp. 05001333302520150087700</t>
  </si>
  <si>
    <t>Exp. 05001310502120140017700</t>
  </si>
  <si>
    <t>Exp. 05001333301220170050800</t>
  </si>
  <si>
    <t>Exp. 05001233300020150238800</t>
  </si>
  <si>
    <t>Exp. 05001400301020150041600</t>
  </si>
  <si>
    <t>Exp. 05001233300020150119600</t>
  </si>
  <si>
    <t>Exp. 05001333301320150118800</t>
  </si>
  <si>
    <t>Exp. 05001233300020170152500</t>
  </si>
  <si>
    <t>Exp.05001333302120150113300</t>
  </si>
  <si>
    <t>Exp. Anterior: 05001333302920140074800
 Exp. Nuevo: 05001233300020210090000</t>
  </si>
  <si>
    <t>Exp. 05001233300020160039200</t>
  </si>
  <si>
    <t>Exp. 05001333302020160040200</t>
  </si>
  <si>
    <t>Exp. 05001333300420160064400</t>
  </si>
  <si>
    <t>Exp. 05001233300020170150800</t>
  </si>
  <si>
    <t>Anterior radicado: 05001310501820160070700 
 Nuevo radicado: 05001310502320190030600</t>
  </si>
  <si>
    <t>Exp. 05001233300020160117900</t>
  </si>
  <si>
    <t>Exp. 05001333370420150019600</t>
  </si>
  <si>
    <t>Exp. 05001310502320160127500</t>
  </si>
  <si>
    <t>Exp. 05001233300020150167400</t>
  </si>
  <si>
    <t>Exp. 05001233300020160026300</t>
  </si>
  <si>
    <t>Exp. 05001233300020160271300</t>
  </si>
  <si>
    <t>Exp.05001233300020150172200</t>
  </si>
  <si>
    <t>Exp. 05001310502120160141900</t>
  </si>
  <si>
    <t>Exp.05001333301820150011800</t>
  </si>
  <si>
    <t>Exp. 05001333301620150072600</t>
  </si>
  <si>
    <t>Exp. 05001333302120170005400</t>
  </si>
  <si>
    <t>Exp. 05001233300020170019700</t>
  </si>
  <si>
    <t>Exp. 05001310502320170026800
 Nuevo Exp. 05001310500620190016700</t>
  </si>
  <si>
    <t>Exp. 05001233300020160181800</t>
  </si>
  <si>
    <t>Exp. 05001333302920170006300</t>
  </si>
  <si>
    <t>Exp.05001310500620170018600</t>
  </si>
  <si>
    <t>Exp.05001233300020170035300</t>
  </si>
  <si>
    <t>Exp.05001233300020150214600</t>
  </si>
  <si>
    <t>Exp. 05001310501820170039300</t>
  </si>
  <si>
    <t>Exp. 05001333302220160090600 TRIBUNAL</t>
  </si>
  <si>
    <t>Exp. 13001233300020130023000</t>
  </si>
  <si>
    <t>Exp. 05001310501220170083800</t>
  </si>
  <si>
    <t>Exp. 05001310501220170043200</t>
  </si>
  <si>
    <t>Exp. 05001310501320170072800</t>
  </si>
  <si>
    <t>Exp. 05001233300020170172300</t>
  </si>
  <si>
    <t>Exp. 05001333302220170014900</t>
  </si>
  <si>
    <t>Exp. 05001333302520160091500</t>
  </si>
  <si>
    <t>Exp. 05001310501020170069800</t>
  </si>
  <si>
    <t>Exp. 05001233300020170049200</t>
  </si>
  <si>
    <t>Exp. 13001233300020160018000</t>
  </si>
  <si>
    <t>Exp. 05001310501920160130900</t>
  </si>
  <si>
    <t>Exp. 05001310502320170052100</t>
  </si>
  <si>
    <t>Exp. 05001310502320170054000</t>
  </si>
  <si>
    <t>Exp. 05001333300920160071500</t>
  </si>
  <si>
    <t>Exp. 05001333301320170012600</t>
  </si>
  <si>
    <t>05001333303020180036300</t>
  </si>
  <si>
    <t>Exp. 05001333301720170054800</t>
  </si>
  <si>
    <t>Exp.05001310501020170095500</t>
  </si>
  <si>
    <t>Exp.05001310500520170092700</t>
  </si>
  <si>
    <t>Exp. 05001233300020170150900</t>
  </si>
  <si>
    <t>Exp. 05001310501320150151300</t>
  </si>
  <si>
    <t>Exp. 05001310502020170071900</t>
  </si>
  <si>
    <t>Exp. 05001310500420170073600</t>
  </si>
  <si>
    <t>Exp. 05001233300020170272300</t>
  </si>
  <si>
    <t>Exp. 05001310502220170073000</t>
  </si>
  <si>
    <t>Anterior radicado: 05001310501820170083900
Nuevo radicado: 05001310502320190029000
Se acumuló al radicado: 05001310502320170052101</t>
  </si>
  <si>
    <t>Exp. 05001233300020170271900</t>
  </si>
  <si>
    <t>Exp. 05001233300020170151100</t>
  </si>
  <si>
    <t>Exp. 05001333302420180007300</t>
  </si>
  <si>
    <t>Exp.05001310500420160132600</t>
  </si>
  <si>
    <t>Exp. 05001310500420170035500</t>
  </si>
  <si>
    <t>Exp. 05001310500420170073200</t>
  </si>
  <si>
    <t>Exp. 05001310500220160141400</t>
  </si>
  <si>
    <t>Exp. 05001233300020180016200</t>
  </si>
  <si>
    <t>Exp. 05001333301420180012600</t>
  </si>
  <si>
    <t>Exp. 05001310501120170059200</t>
  </si>
  <si>
    <t>Exp. 08001333301320170072600</t>
  </si>
  <si>
    <t>Exp. 68081312100120170012400</t>
  </si>
  <si>
    <t>Exp. 05001310502020170072500</t>
  </si>
  <si>
    <t>Exp. 05001310500920170079400</t>
  </si>
  <si>
    <t>Exp. 05001310500920170081800</t>
  </si>
  <si>
    <t>Exp. 05001233300020180111400</t>
  </si>
  <si>
    <t>Exp. 05001310501520160146600</t>
  </si>
  <si>
    <t>Exp. 05001333301120180020100</t>
  </si>
  <si>
    <t>Exp. 05001333300120180012400</t>
  </si>
  <si>
    <t>Exp. 05001333300320180016000</t>
  </si>
  <si>
    <t>Exp. 05001333302720180004000</t>
  </si>
  <si>
    <t>Exp. 05001310501120170067400</t>
  </si>
  <si>
    <t>Exp. 05001233300020170059400</t>
  </si>
  <si>
    <t>Exp. 05001333301920170024100</t>
  </si>
  <si>
    <t>Exp. 05001333302420180033400</t>
  </si>
  <si>
    <t>Exp. 05001233300020160254100</t>
  </si>
  <si>
    <t>Exp. 05001310500420180063600</t>
  </si>
  <si>
    <t>Exp. 05001333301520180016300</t>
  </si>
  <si>
    <t>Exp. 05001310501020180056000</t>
  </si>
  <si>
    <t>Exp. 05001333300620170054700</t>
  </si>
  <si>
    <t>Exp. 05001418900120170063200</t>
  </si>
  <si>
    <t>Exp. 05034311300120130014700</t>
  </si>
  <si>
    <t>Expendiente: TRIBUNAL: 05001233300020180087400. JUZGADO: 05001333303020180021100, está en el juzgado adtivo</t>
  </si>
  <si>
    <t>Exp. 05001333301520180015700</t>
  </si>
  <si>
    <t>Exp. 05001400300320170047600</t>
  </si>
  <si>
    <t>Exp. 05001400302620180026300</t>
  </si>
  <si>
    <t>Exp. 05001418900720180072300</t>
  </si>
  <si>
    <t>Exp. 05001400302620100044800</t>
  </si>
  <si>
    <t>Nuevo. 08001315301020180001400
Exp. 05001400301620180045900</t>
  </si>
  <si>
    <t>Exp. 05212408900120180022800</t>
  </si>
  <si>
    <t>Exp. 05001333302520170043500</t>
  </si>
  <si>
    <t>Exp. 05001400301520180060500</t>
  </si>
  <si>
    <t>Exp. 05001310301720180032500</t>
  </si>
  <si>
    <t>Exp. 05001310300520180032400</t>
  </si>
  <si>
    <t>Exp. 05001400302220180061600</t>
  </si>
  <si>
    <t>Exp. 05001310301020180030000</t>
  </si>
  <si>
    <t>Exp. 05001418900920180115900</t>
  </si>
  <si>
    <t>Exp. 05001333300120180027300</t>
  </si>
  <si>
    <t>Exp. 05001400300820180056600</t>
  </si>
  <si>
    <t>Exp. 05001310300720180042400</t>
  </si>
  <si>
    <t>Exp. 05001333300820190039200</t>
  </si>
  <si>
    <t>Exp. 05001310501620170031500</t>
  </si>
  <si>
    <t>Exp. 05001233300020180201500</t>
  </si>
  <si>
    <t>Exp. 05001333300120180027000</t>
  </si>
  <si>
    <t xml:space="preserve">Exp. actual. 05001333303620190022400 
Exp. anteriores. 05001310500720180066700 - 05001333301520190010100 (Juzgado administrativo) 
</t>
  </si>
  <si>
    <t>Exp. 05001233300020190027200</t>
  </si>
  <si>
    <t>Exp. 05001233300020190027300</t>
  </si>
  <si>
    <t>Exp. 05001233300020190027400</t>
  </si>
  <si>
    <t>Exp. 05001233300020190027500</t>
  </si>
  <si>
    <t>Exp. 05001233300020190028500</t>
  </si>
  <si>
    <t>Exp. 05001233300020190028400</t>
  </si>
  <si>
    <t>Exp. 05001233300020190028300</t>
  </si>
  <si>
    <t>Exp. 05001233300020190025700</t>
  </si>
  <si>
    <t>Exp. 05001233300020190026300</t>
  </si>
  <si>
    <t>Exp. 05001233300020190025800</t>
  </si>
  <si>
    <t>Exp. 05001233300020190026000</t>
  </si>
  <si>
    <t>Exp. 05001233300020190027700</t>
  </si>
  <si>
    <t>Exp. 05001233300020190027900</t>
  </si>
  <si>
    <t>Exp. 05001233300020180051200</t>
  </si>
  <si>
    <t>Exp. 05001333302320190008400</t>
  </si>
  <si>
    <t>Exp. 05001310502020170070000</t>
  </si>
  <si>
    <t>Exp. 05001233300020190055800</t>
  </si>
  <si>
    <t>Exp. 05001233300020190055500</t>
  </si>
  <si>
    <t>Exp. 05001233300020190035300</t>
  </si>
  <si>
    <t>Exp. 05001233300020190028600</t>
  </si>
  <si>
    <t>Exp. 05001233300020190028100</t>
  </si>
  <si>
    <t>Exp. 05001233300020190029100</t>
  </si>
  <si>
    <t>Exp. 05001233300020190029300</t>
  </si>
  <si>
    <t>Exp. 05001233300020190029200</t>
  </si>
  <si>
    <t>Exp. 05001233300020190035200</t>
  </si>
  <si>
    <t>Exp. 05001233300020190028800</t>
  </si>
  <si>
    <t>Exp. 05001233300020190045300</t>
  </si>
  <si>
    <t>Exp. 05001233300020190055600</t>
  </si>
  <si>
    <t>Exp. 05001233300020190055700</t>
  </si>
  <si>
    <t>Exp. 05001310500520180058100</t>
  </si>
  <si>
    <t>Exp. 05001400301820200001100</t>
  </si>
  <si>
    <t>Exp. 05001333301120190005700</t>
  </si>
  <si>
    <t>Exp. 05001333302920180036800</t>
  </si>
  <si>
    <t>Exp. 05001333300720180037700</t>
  </si>
  <si>
    <t>Exp. 05001310500320190021900</t>
  </si>
  <si>
    <t>Exp. 05001333301720190017200</t>
  </si>
  <si>
    <t>Exp. 05001310501220190028600</t>
  </si>
  <si>
    <t>Exp. 05001333302320210007100</t>
  </si>
  <si>
    <t>Exp. 05001333300520190011700</t>
  </si>
  <si>
    <t>Exp. 05001333300120190032400 - 05001310300720220045100</t>
  </si>
  <si>
    <t>Exp. 05001333303420190034101</t>
  </si>
  <si>
    <t>Exp. 05001333303020180046900</t>
  </si>
  <si>
    <t>Exp. 05837333300120180041200</t>
  </si>
  <si>
    <t>Exp. 05001333303320180046300</t>
  </si>
  <si>
    <t>Exp. 05001310501220190011600</t>
  </si>
  <si>
    <t>Exp. 05001333302820190040500</t>
  </si>
  <si>
    <t>Exp. 05001333302720190041301</t>
  </si>
  <si>
    <t>Exp. 05001333301620190040600</t>
  </si>
  <si>
    <t>Exp. 05001333300620190042000</t>
  </si>
  <si>
    <t>Exp. 05001333300320190044200</t>
  </si>
  <si>
    <t>Exp. 05001333301320190040700</t>
  </si>
  <si>
    <t>Exp. 23466318900120100024800</t>
  </si>
  <si>
    <t>Exp. 05001410500420190086400</t>
  </si>
  <si>
    <t>Exp. 05001310301520180012800</t>
  </si>
  <si>
    <t>Exp. 05001333303320190007400</t>
  </si>
  <si>
    <t>Exp. 05001333303020190054700</t>
  </si>
  <si>
    <t>Exp. 05001310501620170039400</t>
  </si>
  <si>
    <t>Exp. 05001418901020190015500</t>
  </si>
  <si>
    <t>Exp. 05001400302520190022200</t>
  </si>
  <si>
    <t>Exp. 05001310501220190067200</t>
  </si>
  <si>
    <t>Exp. 05001400300420190026600</t>
  </si>
  <si>
    <t>Exp. 05001400300820190025000</t>
  </si>
  <si>
    <t>Exp. 05001310501320190066000</t>
  </si>
  <si>
    <t>Exp. 05001400300620190030200</t>
  </si>
  <si>
    <t>Exp. 05001400301020190030800</t>
  </si>
  <si>
    <t>Exp. 05001418901020190023500</t>
  </si>
  <si>
    <t>Exp. 05001310300820190027900</t>
  </si>
  <si>
    <t>Exp. 05001400301920200011600</t>
  </si>
  <si>
    <t>Exp. 05001400302120190094000</t>
  </si>
  <si>
    <t>Exp. 05001400300620190122100</t>
  </si>
  <si>
    <t>Exp. 76001310300120200002500</t>
  </si>
  <si>
    <t>Exp. 05001400300420190117800</t>
  </si>
  <si>
    <t>Exp. 05001310302120200000300</t>
  </si>
  <si>
    <t>Exp. 05001400302820190149800</t>
  </si>
  <si>
    <t>Exp. 05001333300420190049300</t>
  </si>
  <si>
    <t>Exp. 05001400300620180071700</t>
  </si>
  <si>
    <t>Exp. 05001418900120180158900</t>
  </si>
  <si>
    <t>Exp. 05001400301620190028300</t>
  </si>
  <si>
    <t>Exp. 05001418900120190035500</t>
  </si>
  <si>
    <t>Exp. 05001418900120190033900</t>
  </si>
  <si>
    <t>Exp. 05001418900120190099000</t>
  </si>
  <si>
    <t>Exp. 05001418900920190005700</t>
  </si>
  <si>
    <t>Exp. 05001333300820200001500</t>
  </si>
  <si>
    <t>Exp. 05001418900120180106300</t>
  </si>
  <si>
    <t>Exp. 05001400300320180085300</t>
  </si>
  <si>
    <t>Exp. 05001400302120190019100</t>
  </si>
  <si>
    <t>Exp. 05001400302020180066900</t>
  </si>
  <si>
    <t>Exp. 05837408900120180049300</t>
  </si>
  <si>
    <t>Exp. 05895408900120190006500</t>
  </si>
  <si>
    <t>Exp. 05001418900220180145600</t>
  </si>
  <si>
    <t>Exp. 05001233300020180069700</t>
  </si>
  <si>
    <t>Exp. 05001333300120200007700</t>
  </si>
  <si>
    <t>Exp. 05001400300820200024200</t>
  </si>
  <si>
    <t>Exp. 05001400301120200040200</t>
  </si>
  <si>
    <t>Exp. 05001400300220200037800</t>
  </si>
  <si>
    <t>Exp. 05001400301920200047200</t>
  </si>
  <si>
    <t>Exp. 05001400300320200040000</t>
  </si>
  <si>
    <t>Exp. 05001233300020200260400</t>
  </si>
  <si>
    <t>Exp. 11001310502220190016200</t>
  </si>
  <si>
    <t>Exp. 05001310500120200024200</t>
  </si>
  <si>
    <t>Nuevo exp. 05001333300420220038500
Anterior exp. 05001310500620190059900</t>
  </si>
  <si>
    <t>Exp. 05001333303320200003200</t>
  </si>
  <si>
    <t>Exp. 05001400300220200056300</t>
  </si>
  <si>
    <t>Exp. 11001334305820200020800</t>
  </si>
  <si>
    <t>Exp. 05001333301320200004000</t>
  </si>
  <si>
    <t>Exp. 05001400301320200069100</t>
  </si>
  <si>
    <t>Exp. 05001400301020200074800</t>
  </si>
  <si>
    <t>Nuevo exp. 05001333302720210025700
Anterior exp. 05001333302620190030300</t>
  </si>
  <si>
    <t>Exp. 05001233300020200321400</t>
  </si>
  <si>
    <t>Exp. 05001333301920200031800</t>
  </si>
  <si>
    <t>Exp. 05001400300720210005500</t>
  </si>
  <si>
    <t>Exp. 05001400300120210006200</t>
  </si>
  <si>
    <t>Exp. 05001333300620210002300</t>
  </si>
  <si>
    <t>Exp. 05001333302920210006300</t>
  </si>
  <si>
    <t>Actual: 05001400301920210048400
Expediente Principal. 05001418900720180054500
Acumulación UdeA: 05001418900720210016500
Conflicto TSM: 05001220300020210029100
Conflicto Civiles Circuito: 05001310300420210021900</t>
  </si>
  <si>
    <t>Exp. 05001333300520210006200</t>
  </si>
  <si>
    <t>Nuevo exp. 05001333300620220018400 
Anterior exp. 05001310501520200045500</t>
  </si>
  <si>
    <t>Exp. 05001233300020190257500</t>
  </si>
  <si>
    <t>Exp. 05001333300520180036600</t>
  </si>
  <si>
    <t>Exp. 25000234100020210027500</t>
  </si>
  <si>
    <t>Exp. 05001400300920210039700</t>
  </si>
  <si>
    <t>Exp. 05001310300720210012100</t>
  </si>
  <si>
    <t>Exp. 47001333300820210003100</t>
  </si>
  <si>
    <t>Exp. 05001310501020200012100</t>
  </si>
  <si>
    <t>Exp. 05001233300020190224200</t>
  </si>
  <si>
    <t>Antiguo exp. 05001310502520210007000
Antiguo exp. 05001233300020220120900 
Nuevo exp.  05001333301420220016400</t>
  </si>
  <si>
    <t>Exp. 05001400300620210062300</t>
  </si>
  <si>
    <t>Exp. 05001233300020210118900</t>
  </si>
  <si>
    <t>Exp. 05001233300020210119300</t>
  </si>
  <si>
    <t>Exp. 05001233300020210120000</t>
  </si>
  <si>
    <t>Exp. 05001233300020210119700</t>
  </si>
  <si>
    <t>Exp. 05001233300020210121800</t>
  </si>
  <si>
    <t>Exp. 05001233300020210122300</t>
  </si>
  <si>
    <t>Exp. 05001233300020210122500</t>
  </si>
  <si>
    <t>Exp. 05001233300020210122800</t>
  </si>
  <si>
    <t>Exp. 05001233300020210122900</t>
  </si>
  <si>
    <t>Exp. 05001233300020210133800</t>
  </si>
  <si>
    <t>Exp. 05001233300020210123500</t>
  </si>
  <si>
    <t>Exp. 05001233300020210128900</t>
  </si>
  <si>
    <t>Exp. 05001233300020210126400</t>
  </si>
  <si>
    <t>Exp. 05001233300020210125100</t>
  </si>
  <si>
    <t>Exp. 05001233300020210129700</t>
  </si>
  <si>
    <t>Exp. 05001233300020210119100</t>
  </si>
  <si>
    <t>Exp. 05001233300020210120200</t>
  </si>
  <si>
    <t>Exp. 05001233300020210118600</t>
  </si>
  <si>
    <t>Exp. 05001233300020210118700</t>
  </si>
  <si>
    <t>Exp. 05001233300020210118800</t>
  </si>
  <si>
    <t>Exp. 05001233300020210119200</t>
  </si>
  <si>
    <t>Exp. 05001233300020210119400</t>
  </si>
  <si>
    <t>Exp. 05001233300020210120300</t>
  </si>
  <si>
    <t>Exp. 05001233300020210118500</t>
  </si>
  <si>
    <t>Exp. 05001233300020210120800</t>
  </si>
  <si>
    <t>Exp. 05001233300020210120900</t>
  </si>
  <si>
    <t>Exp. 05001233300020210121000</t>
  </si>
  <si>
    <t>Exp. 05001233300020210125200</t>
  </si>
  <si>
    <t>Exp. 05001233300020210124100</t>
  </si>
  <si>
    <t>Exp. 05001233300020210123800</t>
  </si>
  <si>
    <t>Exp. 05001233300020210125500</t>
  </si>
  <si>
    <t>Exp. 05001233300020210125700</t>
  </si>
  <si>
    <t>Exp. 05001233300020210125800</t>
  </si>
  <si>
    <t>Exp. 05001233300020210125900</t>
  </si>
  <si>
    <t>Exp. 05001233300020210126000</t>
  </si>
  <si>
    <t>Exp. 05001233300020210127800</t>
  </si>
  <si>
    <t>Exp. 05001233300020210127500</t>
  </si>
  <si>
    <t>Exp. 05001233300020210121400</t>
  </si>
  <si>
    <t>Exp. 05001233300020210126300</t>
  </si>
  <si>
    <t>Exp. 05001233300020210125000</t>
  </si>
  <si>
    <t>Exp. 05001233300020210123000</t>
  </si>
  <si>
    <t>Exp. 05001233300020210123900</t>
  </si>
  <si>
    <t>Exp. 05001233300020210126100</t>
  </si>
  <si>
    <t>Exp. 05001233300020210127100</t>
  </si>
  <si>
    <t>Exp. 05001233300020210126600</t>
  </si>
  <si>
    <t>Exp. 05001233300020210128000</t>
  </si>
  <si>
    <t>Exp. 05001233300020210127200</t>
  </si>
  <si>
    <t>Exp. 05001233300020210121300</t>
  </si>
  <si>
    <t>Exp. 05001233300020210121600</t>
  </si>
  <si>
    <t>Exp. 05001233300020210127000</t>
  </si>
  <si>
    <t>Exp. 05001233300020210123600</t>
  </si>
  <si>
    <t>Exp. 05001233300020210123300</t>
  </si>
  <si>
    <t>Exp. 05001233300020210124500</t>
  </si>
  <si>
    <t>Exp. 05001233300020210124700</t>
  </si>
  <si>
    <t>Exp. 05001233300020210124300</t>
  </si>
  <si>
    <t>Exp. 05001233300020210123400</t>
  </si>
  <si>
    <t>Exp. 05001233300020210125300</t>
  </si>
  <si>
    <t>Exp. 05001233300020210126900</t>
  </si>
  <si>
    <t>Exp. 05001233300020210127300</t>
  </si>
  <si>
    <t>Exp. 05001233300020210127700</t>
  </si>
  <si>
    <t>Exp. 05001233300020210129300</t>
  </si>
  <si>
    <t>Exp. 05001233300020210127600</t>
  </si>
  <si>
    <t>Exp. 05001233300020210128300</t>
  </si>
  <si>
    <t>Exp. 05001233300020210128200</t>
  </si>
  <si>
    <t>Exp. 05001233300020210128400</t>
  </si>
  <si>
    <t>Exp. 05001233300020210129000</t>
  </si>
  <si>
    <t>Exp. 05001233300020210128600</t>
  </si>
  <si>
    <t>Exp. 05001233300020210128700</t>
  </si>
  <si>
    <t>Exp. 05001233300020210129100</t>
  </si>
  <si>
    <t>Exp. 05001233300020210129400</t>
  </si>
  <si>
    <t>Exp. 05001233300020210129500</t>
  </si>
  <si>
    <t>Exp. 05001233300020210129600</t>
  </si>
  <si>
    <t>Exp. 05001233300020210121500</t>
  </si>
  <si>
    <t>Exp. 05001233300020210119600</t>
  </si>
  <si>
    <t>Exp. 05001233300020210120600</t>
  </si>
  <si>
    <t>Exp. 05001233300020210119500</t>
  </si>
  <si>
    <t>Exp. 05001233300020210128500</t>
  </si>
  <si>
    <t>Exp. 05001233300020210122600</t>
  </si>
  <si>
    <t>Exp. 05001233300020210126800</t>
  </si>
  <si>
    <t>Exp. 05001233300020210128100</t>
  </si>
  <si>
    <t>Exp. 05001233300020210122000</t>
  </si>
  <si>
    <t>Exp. 05001233300020210129200</t>
  </si>
  <si>
    <t>Exp. 05001233300020210125400</t>
  </si>
  <si>
    <t>Exp. 05001233300020210126700</t>
  </si>
  <si>
    <t>Exp. 05001233300020210123200</t>
  </si>
  <si>
    <t>Exp. 05001233300020210126200</t>
  </si>
  <si>
    <t>Exp. 05001233300020210123700</t>
  </si>
  <si>
    <t>Exp. 05001233300020210121700</t>
  </si>
  <si>
    <t>Exp. 05001233300020210124000</t>
  </si>
  <si>
    <t>Exp. 05001233300020210124800</t>
  </si>
  <si>
    <t>Exp. 05001333301620210018700</t>
  </si>
  <si>
    <t>Exp. 05001333101220070029300</t>
  </si>
  <si>
    <t>Exp. 05001400302820210083800</t>
  </si>
  <si>
    <t>Exp. 05001233300020210078400</t>
  </si>
  <si>
    <t>Exp. 05001418900120210049800</t>
  </si>
  <si>
    <t xml:space="preserve">Antiguo exp. 05001333300620210023100
Nuevo exp. 05001233300020220066400
</t>
  </si>
  <si>
    <t>Exp. 05001333301720210029400</t>
  </si>
  <si>
    <t>Exp. 05001333301020200000900</t>
  </si>
  <si>
    <t>Exp. 05001410500520180094300 (Cambia de jurisdicción) NUEVO RADICADO ES: 05001333302120210035400</t>
  </si>
  <si>
    <t>Exp. 05001310500820200026400</t>
  </si>
  <si>
    <t>Exp. 05001233300020210206400</t>
  </si>
  <si>
    <t>Exp. 05001233300020210206200</t>
  </si>
  <si>
    <t>Exp. 05001233300020210219500</t>
  </si>
  <si>
    <t>Exp. 05001233300020210213000</t>
  </si>
  <si>
    <t>Exp. 05001233300020210220000</t>
  </si>
  <si>
    <t>Exp. 05001233300020210208800</t>
  </si>
  <si>
    <t>Exp. 05001233300020210219700</t>
  </si>
  <si>
    <t>Exp. 05001233300020210220100</t>
  </si>
  <si>
    <t>Exp. 05001233300020210210900</t>
  </si>
  <si>
    <t>Exp. 05001233300020210212200</t>
  </si>
  <si>
    <t>Exp. 05001233300020210211500</t>
  </si>
  <si>
    <t>Exp. 05001233300020210220400</t>
  </si>
  <si>
    <t>Exp. 05001233300020210210800</t>
  </si>
  <si>
    <t>Exp. 05001233300020210213100</t>
  </si>
  <si>
    <t>Exp. 05001233300020210216700</t>
  </si>
  <si>
    <t>Exp. 05001233300020210219100</t>
  </si>
  <si>
    <t>Exp. 05001233300020210208700</t>
  </si>
  <si>
    <t>Exp. 05001233300020210206300</t>
  </si>
  <si>
    <t>Exp. 05001233300020210211800</t>
  </si>
  <si>
    <t>Exp. 05001233300020210212300</t>
  </si>
  <si>
    <t>Exp. 05001233300020210212900</t>
  </si>
  <si>
    <t>Exp. 05001233300020210216300</t>
  </si>
  <si>
    <t>Exp. 05001233300020210216500</t>
  </si>
  <si>
    <t>Exp. 05001233300020210217600</t>
  </si>
  <si>
    <t>Exp. 05001233300020210217500</t>
  </si>
  <si>
    <t>Exp. 05001233300020210218000</t>
  </si>
  <si>
    <t>Exp. 05001233300020210219400</t>
  </si>
  <si>
    <t>Exp. 05001233300020210219800</t>
  </si>
  <si>
    <t>Exp. 05001233300020210220200</t>
  </si>
  <si>
    <t>Exp. 05001233300020210220500</t>
  </si>
  <si>
    <t>Exp. 05001233300020210215000</t>
  </si>
  <si>
    <t>Exp. 05001233300020210209200</t>
  </si>
  <si>
    <t>Exp. 05001418900220210074400</t>
  </si>
  <si>
    <t>Exp. 05001418900120210074400</t>
  </si>
  <si>
    <t>Exp. 05001233300020210206000</t>
  </si>
  <si>
    <t>Exp. 05001233300020210206100</t>
  </si>
  <si>
    <t>Exp. 05001233300020210206500</t>
  </si>
  <si>
    <t>Exp. 05001233300020210214400</t>
  </si>
  <si>
    <t>Exp. 05001233300020210215300</t>
  </si>
  <si>
    <t>Exp. 05001233300020210211400</t>
  </si>
  <si>
    <t>Exp. 05001233300020210211000</t>
  </si>
  <si>
    <t>Exp. 05001233300020210214800</t>
  </si>
  <si>
    <t>Exp. 05001233300020210219300</t>
  </si>
  <si>
    <t>Exp. 05001233300020210209400</t>
  </si>
  <si>
    <t>Exp. 05001233300020210214900</t>
  </si>
  <si>
    <t>Exp. 05001233300020210209100</t>
  </si>
  <si>
    <t>Exp. 05001233300020210217300</t>
  </si>
  <si>
    <t>Exp. 05001233300020210217100</t>
  </si>
  <si>
    <t>Exp. 05001233300020210213500</t>
  </si>
  <si>
    <t>Exp. 05001233300020210215100</t>
  </si>
  <si>
    <t>Exp. 05001233300020210215400</t>
  </si>
  <si>
    <t>Exp. 05001233300020210213300</t>
  </si>
  <si>
    <t>Exp. 05001233300020210211700</t>
  </si>
  <si>
    <t>Exp. 05001233300020210215900</t>
  </si>
  <si>
    <t>Exp. 05001233300020210216600</t>
  </si>
  <si>
    <t>Exp. 05001233300020210217400</t>
  </si>
  <si>
    <t>Exp. 05001233300020210216900</t>
  </si>
  <si>
    <t>Exp. 05001233300020210219200</t>
  </si>
  <si>
    <t>Exp. 05001233300020210210700</t>
  </si>
  <si>
    <t>Exp. 05001233300020210208600</t>
  </si>
  <si>
    <t>Exp. 05001233300020210210000</t>
  </si>
  <si>
    <t>Exp. 05001233300020210217200</t>
  </si>
  <si>
    <t>Exp. 05001233300020210214300</t>
  </si>
  <si>
    <t>Exp. 05001233300020210213700</t>
  </si>
  <si>
    <t>Exp. 05001233300020210220300</t>
  </si>
  <si>
    <t>Exp. 05001233300020210210500</t>
  </si>
  <si>
    <t>Exp. 05001233300020210215500</t>
  </si>
  <si>
    <t>Exp. 05001233300020210215600</t>
  </si>
  <si>
    <t>Nuevo exp. 05001400300920220011500
Exp. 05001418900120210077100</t>
  </si>
  <si>
    <t>Exp. 05001333300920210036600</t>
  </si>
  <si>
    <t>Exp. 05001233300020210217800</t>
  </si>
  <si>
    <t>Exp. 05001233300020210212100</t>
  </si>
  <si>
    <t>Exp. 05001233300020210213200</t>
  </si>
  <si>
    <t>Exp. 05001233300020210211900</t>
  </si>
  <si>
    <t>Exp. 05001233300020210217000</t>
  </si>
  <si>
    <t>Exp. 05001233300020210213600</t>
  </si>
  <si>
    <t>Exp. 05001233300020210210600</t>
  </si>
  <si>
    <t>Exp. 05001233300020210208900</t>
  </si>
  <si>
    <t>Exp. 05001233300020210209500</t>
  </si>
  <si>
    <t>Exp. 05001233300020210210200</t>
  </si>
  <si>
    <t>Exp. 05001233300020210209300</t>
  </si>
  <si>
    <t>Exp. 05001233300020210211600</t>
  </si>
  <si>
    <t>Exp. 05001233300020210218100</t>
  </si>
  <si>
    <t>Exp. 05001233300020210211200</t>
  </si>
  <si>
    <t>Exp. 05001233300020210210100</t>
  </si>
  <si>
    <t>Exp. 05001233300020210214500</t>
  </si>
  <si>
    <t>Exp. 05001233300020210217900</t>
  </si>
  <si>
    <t>Exp. 05001233300020210211100</t>
  </si>
  <si>
    <t>Exp. 05001233300020210212000</t>
  </si>
  <si>
    <t>Antiguo Exp. 05001333301520210038600
Nuevo Exp. 05001333300120230051500</t>
  </si>
  <si>
    <t>Exp. 05001418900120220013200</t>
  </si>
  <si>
    <t>Exp. 05001418900820220019200</t>
  </si>
  <si>
    <t>Exp. 05001233300020200022300</t>
  </si>
  <si>
    <t>Nuevo exp. 05001333302120220034700 
Exp. 05001233300020220019500</t>
  </si>
  <si>
    <t>Exp. 05001333303220200005300</t>
  </si>
  <si>
    <t>Exp. 05001400302320220020000</t>
  </si>
  <si>
    <t>Exp. 05001233300020220033100</t>
  </si>
  <si>
    <t>Exp. 05001418900420220014300
Nuevo radicado. 05001418900120230022900</t>
  </si>
  <si>
    <t>Exp. 05001333303020220008000</t>
  </si>
  <si>
    <t>Exp. 11001310502220140052800</t>
  </si>
  <si>
    <t>Exp. 05001310501620210048000</t>
  </si>
  <si>
    <t>Exp. 05001310501020220018600</t>
  </si>
  <si>
    <t xml:space="preserve">Exp. 05001333301220220014900                       Rad. Corte Constitucional: CJU0003452 </t>
  </si>
  <si>
    <t>Exp. 05001310500520210050900</t>
  </si>
  <si>
    <t xml:space="preserve">Exp. 05001233300020200364900 Se acumuló con el radicado 05001233300020200321400 </t>
  </si>
  <si>
    <t>Exp. 05001333300420220026900</t>
  </si>
  <si>
    <t>Exp. 05001418900820220060700</t>
  </si>
  <si>
    <t>Exp. 05001310502120220030100</t>
  </si>
  <si>
    <t xml:space="preserve">Exp 05001333300220220028700 nuevo radicado 05001333300320230008000
</t>
  </si>
  <si>
    <t>Exp. 05001310501220220030700</t>
  </si>
  <si>
    <t>Exp. 05001310500620220034800</t>
  </si>
  <si>
    <t>Exp. 05001310500520220031300</t>
  </si>
  <si>
    <t>Exp. 05001310501420220029400</t>
  </si>
  <si>
    <t>Exp. 05001310500820220031500</t>
  </si>
  <si>
    <t>Exp. 05001310501820220032200</t>
  </si>
  <si>
    <t>Exp. 05001400300320220078400 NUEVO: 05001418900220220061400</t>
  </si>
  <si>
    <t>Exp. 05001400300920220082500</t>
  </si>
  <si>
    <t>Exp. 05001400301320220113300</t>
  </si>
  <si>
    <t>Exp. 05001400300120220111600</t>
  </si>
  <si>
    <t>Exp. 05001400300820220116400</t>
  </si>
  <si>
    <t>Exp. 05001310302120230000900</t>
  </si>
  <si>
    <t>Exp. 05001400302220220095000</t>
  </si>
  <si>
    <t>Exp. 05001333301920230037000</t>
  </si>
  <si>
    <t>Exp. 05001310501320220036200</t>
  </si>
  <si>
    <t>Exp. 05001310502320220031200</t>
  </si>
  <si>
    <t>Exp. 05001310500120220033100</t>
  </si>
  <si>
    <t>Exp. 05001310502220220036800</t>
  </si>
  <si>
    <t>Exp. 05001310500520220033600</t>
  </si>
  <si>
    <t>Exp. 05001310502120220033500</t>
  </si>
  <si>
    <t>Exp. 05001310501820220036600</t>
  </si>
  <si>
    <t>Exp 05001310501020220035400</t>
  </si>
  <si>
    <t>Exp. 05001310500220220041200</t>
  </si>
  <si>
    <t>Exp. actual: 25000233600020240025000 remiten por competencia. Exp. anterior: 11001334306420240004000 por competencia. Exp. viejo: 11001310300820190051800</t>
  </si>
  <si>
    <t>Anterior. 05001233300020220030900
Nuevo 05001333302120220020000</t>
  </si>
  <si>
    <t>Exp. 05001310501520220032600</t>
  </si>
  <si>
    <t>Exp. 25000234100020220116700</t>
  </si>
  <si>
    <t>Exp. 05001400301020220100700</t>
  </si>
  <si>
    <t>Exp. 05001333302820220055500</t>
  </si>
  <si>
    <t>Exp. 05001310502120220050100</t>
  </si>
  <si>
    <t>Exp. 05001310501920220051200</t>
  </si>
  <si>
    <t>Exp. 05001310502520220051600</t>
  </si>
  <si>
    <t>Exp. 05001310501320220053700</t>
  </si>
  <si>
    <t>Exp. 05001310501020220051500</t>
  </si>
  <si>
    <t>Exp. 05001310501920220052100</t>
  </si>
  <si>
    <t>Exp. 05001310500520220051900</t>
  </si>
  <si>
    <t>Exp. 05001233300020230005000</t>
  </si>
  <si>
    <t>Exp. 88001333300120230001200</t>
  </si>
  <si>
    <t>Exp. 05001310502320190101400</t>
  </si>
  <si>
    <t>Antiguo (Laboral).05001310500920230003000
Exp Nuevo. 05001333301820240013700</t>
  </si>
  <si>
    <t>Exp. 05001333300220230003600</t>
  </si>
  <si>
    <t>Exp. 05001310501920230005300</t>
  </si>
  <si>
    <t>Exp. 05001310500820230013300</t>
  </si>
  <si>
    <t xml:space="preserve">Exp. 05001310500520230012000
</t>
  </si>
  <si>
    <t>Exp. 05001310502320230010500</t>
  </si>
  <si>
    <t>Exp. 05001310501520230010100</t>
  </si>
  <si>
    <t>Exp. 05001310501520230010000</t>
  </si>
  <si>
    <t xml:space="preserve">Exp. 05001310500420230012600
</t>
  </si>
  <si>
    <t>Exp. 05001310501720230014500</t>
  </si>
  <si>
    <t xml:space="preserve">Exp. 05001333300520230012400
</t>
  </si>
  <si>
    <t>05001333301420230014900</t>
  </si>
  <si>
    <t xml:space="preserve">Exp. 05001400302720230059200
</t>
  </si>
  <si>
    <t>Exp. 05001310500520230021800</t>
  </si>
  <si>
    <t>Exp. 05001310501620230020700</t>
  </si>
  <si>
    <t xml:space="preserve">Rad. 05001310500320230020400
</t>
  </si>
  <si>
    <t xml:space="preserve">Exp. 05001310500420230022200
</t>
  </si>
  <si>
    <t>Exp. 05001310500520230023900</t>
  </si>
  <si>
    <t>Exp. 05001333302820230024700</t>
  </si>
  <si>
    <t>Rad. 05001310501120230021600</t>
  </si>
  <si>
    <t>05266400300320230019700</t>
  </si>
  <si>
    <t>05001333300520230023600</t>
  </si>
  <si>
    <t>Exp. 05001233300020170140100</t>
  </si>
  <si>
    <t>Exp. 05001310301620210031400</t>
  </si>
  <si>
    <t>Exp. 05001310502720230016900</t>
  </si>
  <si>
    <t>Exp. 05001310501820230029100</t>
  </si>
  <si>
    <t>Exp. 05001310501420230030300</t>
  </si>
  <si>
    <t>Exp. 05001310500720230006400</t>
  </si>
  <si>
    <t>Exp. 05001418900120230062100</t>
  </si>
  <si>
    <t>Exp. 05001333302420230039200</t>
  </si>
  <si>
    <t>Juzgados admin (anterior). 05001333301620230044600
Juzgados laborales (actual). 05001310501920240007900</t>
  </si>
  <si>
    <t>Exp. 05001310500420230041100</t>
  </si>
  <si>
    <t>Exp. 05001310501420230040800</t>
  </si>
  <si>
    <t>Exp. 05001333300820230046300</t>
  </si>
  <si>
    <t>Exp. 05001233300020220091000</t>
  </si>
  <si>
    <t>Exp. 05001310501920230044300</t>
  </si>
  <si>
    <t>Exp. 05001333303620230048900</t>
  </si>
  <si>
    <t>27001310500220230007200</t>
  </si>
  <si>
    <t>Exp 13001310500320230008200</t>
  </si>
  <si>
    <t>Exp. 05001310501520240013900</t>
  </si>
  <si>
    <t>Exp. 05001310501520240014100</t>
  </si>
  <si>
    <t>Exp. 11001032500020230026800</t>
  </si>
  <si>
    <t>42.874.450</t>
  </si>
  <si>
    <t>32.345.226</t>
  </si>
  <si>
    <t>70.128.617</t>
  </si>
  <si>
    <t>42.794.467</t>
  </si>
  <si>
    <t>Pendiente, se le solicitará a Patricia Arias documentación.</t>
  </si>
  <si>
    <t>71.595.995</t>
  </si>
  <si>
    <t>43.034.466</t>
  </si>
  <si>
    <t>8.270.907</t>
  </si>
  <si>
    <t>830130800-4</t>
  </si>
  <si>
    <t>22.097.392</t>
  </si>
  <si>
    <t>98.500.372</t>
  </si>
  <si>
    <t>71.609.711</t>
  </si>
  <si>
    <t>32.539.624</t>
  </si>
  <si>
    <t>43.606.323</t>
  </si>
  <si>
    <t>43.034.810</t>
  </si>
  <si>
    <t>7.249.668</t>
  </si>
  <si>
    <t>70.952.020</t>
  </si>
  <si>
    <t>14.963.475</t>
  </si>
  <si>
    <t>8.255.408</t>
  </si>
  <si>
    <t>8.406.020</t>
  </si>
  <si>
    <t>32.407.385</t>
  </si>
  <si>
    <t>8.241.460</t>
  </si>
  <si>
    <t>71.310.023</t>
  </si>
  <si>
    <t>43.201.639</t>
  </si>
  <si>
    <t>8.355.930</t>
  </si>
  <si>
    <t>8.252.072</t>
  </si>
  <si>
    <t>24.288.320</t>
  </si>
  <si>
    <t>8.261.225</t>
  </si>
  <si>
    <t>43.598.789</t>
  </si>
  <si>
    <t>8.235.814</t>
  </si>
  <si>
    <t>8.257.603</t>
  </si>
  <si>
    <t>8.253.937</t>
  </si>
  <si>
    <t>98.714.301</t>
  </si>
  <si>
    <t>3.407.147</t>
  </si>
  <si>
    <t>890.900.286-1</t>
  </si>
  <si>
    <t>39.209.238</t>
  </si>
  <si>
    <t>6.785.617</t>
  </si>
  <si>
    <t>98.560.897</t>
  </si>
  <si>
    <t>32.543.055</t>
  </si>
  <si>
    <t>70.566.527</t>
  </si>
  <si>
    <t>890.905.177-9</t>
  </si>
  <si>
    <t>71.661.551</t>
  </si>
  <si>
    <t>890.900.286-0</t>
  </si>
  <si>
    <t>32.496.851</t>
  </si>
  <si>
    <t>8.315.244</t>
  </si>
  <si>
    <t>900.344.397-1</t>
  </si>
  <si>
    <t>71.651.940</t>
  </si>
  <si>
    <t>32.494.517</t>
  </si>
  <si>
    <t>70.044.133</t>
  </si>
  <si>
    <t>70.133.734</t>
  </si>
  <si>
    <t>43.815.803</t>
  </si>
  <si>
    <t>98.579.026</t>
  </si>
  <si>
    <t>42.975.262</t>
  </si>
  <si>
    <t>32.493.301</t>
  </si>
  <si>
    <t>21.331.431</t>
  </si>
  <si>
    <t>899999734-7</t>
  </si>
  <si>
    <t>8.308.909</t>
  </si>
  <si>
    <t>32.508.887</t>
  </si>
  <si>
    <t>3.399.571</t>
  </si>
  <si>
    <t>860.002.400-2</t>
  </si>
  <si>
    <t>32.333.557</t>
  </si>
  <si>
    <t>43.908.912</t>
  </si>
  <si>
    <t>70.120.082, 3.592.535, 43.592.645</t>
  </si>
  <si>
    <t>42.985.831</t>
  </si>
  <si>
    <t>19.171.168</t>
  </si>
  <si>
    <t>43.445.245</t>
  </si>
  <si>
    <t>21.356.966</t>
  </si>
  <si>
    <t>32.486.130</t>
  </si>
  <si>
    <t>32.489.623</t>
  </si>
  <si>
    <t>806005741-6</t>
  </si>
  <si>
    <t>8.305.134</t>
  </si>
  <si>
    <t>3.399.126</t>
  </si>
  <si>
    <t>32.105.193</t>
  </si>
  <si>
    <t>3.324.390</t>
  </si>
  <si>
    <t>21.562.451</t>
  </si>
  <si>
    <t>70.041.027</t>
  </si>
  <si>
    <t>21.609.094</t>
  </si>
  <si>
    <t>43.639.444</t>
  </si>
  <si>
    <t>806.005.741-6</t>
  </si>
  <si>
    <t>3.577.512</t>
  </si>
  <si>
    <t>6.155.661</t>
  </si>
  <si>
    <t>32.528.929</t>
  </si>
  <si>
    <t>32.522.979</t>
  </si>
  <si>
    <t>98.564.357</t>
  </si>
  <si>
    <t>2.540.008</t>
  </si>
  <si>
    <t>10.537.043</t>
  </si>
  <si>
    <t>71.786.267</t>
  </si>
  <si>
    <t>32.541.746</t>
  </si>
  <si>
    <t>21.339.658</t>
  </si>
  <si>
    <t>32.462.016</t>
  </si>
  <si>
    <t>43.002.798</t>
  </si>
  <si>
    <t>21.260.099</t>
  </si>
  <si>
    <t>21.890.941</t>
  </si>
  <si>
    <t>71.661.541</t>
  </si>
  <si>
    <t>8.406.415</t>
  </si>
  <si>
    <t>21.484.148</t>
  </si>
  <si>
    <t>32.414.111</t>
  </si>
  <si>
    <t>32.475.050</t>
  </si>
  <si>
    <t>32.452.475</t>
  </si>
  <si>
    <t>43.742.992</t>
  </si>
  <si>
    <t>32.345.755</t>
  </si>
  <si>
    <t>3.520.537</t>
  </si>
  <si>
    <t>32.682.875</t>
  </si>
  <si>
    <t>42.937.288 / 70.353.100</t>
  </si>
  <si>
    <t>32.420.018</t>
  </si>
  <si>
    <t>21.306.536</t>
  </si>
  <si>
    <t>8.291.711</t>
  </si>
  <si>
    <t>32.505.248</t>
  </si>
  <si>
    <t>8.344.279</t>
  </si>
  <si>
    <t>-43.279.163 
  -1.038.405.911 
  -43.279.195</t>
  </si>
  <si>
    <t>43.055.553 - 71.578.125 - 1.017.233.813</t>
  </si>
  <si>
    <t>32.490.548</t>
  </si>
  <si>
    <t>21.353.436</t>
  </si>
  <si>
    <t>15.502.266</t>
  </si>
  <si>
    <t>70.063.645</t>
  </si>
  <si>
    <t>70.121.150</t>
  </si>
  <si>
    <t>52.821.801</t>
  </si>
  <si>
    <t>43.827.998</t>
  </si>
  <si>
    <t>70.321.245</t>
  </si>
  <si>
    <t>32.310.493</t>
  </si>
  <si>
    <t>43.023.155</t>
  </si>
  <si>
    <t>900.586.851-0</t>
  </si>
  <si>
    <t>890983824-9</t>
  </si>
  <si>
    <t>899.999.119</t>
  </si>
  <si>
    <t>800.240.039-8</t>
  </si>
  <si>
    <t>21.468.525</t>
  </si>
  <si>
    <t>805.000.427-1</t>
  </si>
  <si>
    <t>1.017.139.308</t>
  </si>
  <si>
    <t>29.631.334</t>
  </si>
  <si>
    <t>890.100.372-3</t>
  </si>
  <si>
    <t>15.500.309</t>
  </si>
  <si>
    <t>10.186.283</t>
  </si>
  <si>
    <t>900.265.205-5</t>
  </si>
  <si>
    <t>3.506.314</t>
  </si>
  <si>
    <t>8.296.901</t>
  </si>
  <si>
    <t>71.790.859</t>
  </si>
  <si>
    <t>16.756.578</t>
  </si>
  <si>
    <t>71.750.897</t>
  </si>
  <si>
    <t>811.016.192-8</t>
  </si>
  <si>
    <t>71.649.045</t>
  </si>
  <si>
    <t>32.430.742</t>
  </si>
  <si>
    <t>19.158.623</t>
  </si>
  <si>
    <t>43.185.873</t>
  </si>
  <si>
    <t>43.031.516</t>
  </si>
  <si>
    <t>8.243.031</t>
  </si>
  <si>
    <t>8.291.821</t>
  </si>
  <si>
    <t>8.281.952</t>
  </si>
  <si>
    <t>3.488.214</t>
  </si>
  <si>
    <t>32.414.328</t>
  </si>
  <si>
    <t>32.422.549</t>
  </si>
  <si>
    <t>8.262.496</t>
  </si>
  <si>
    <t>21.842.154</t>
  </si>
  <si>
    <t>8.284.215</t>
  </si>
  <si>
    <t>8.263.572</t>
  </si>
  <si>
    <t>27.762.879</t>
  </si>
  <si>
    <t>8.343.843</t>
  </si>
  <si>
    <t>8.282.516</t>
  </si>
  <si>
    <t>98.620.210</t>
  </si>
  <si>
    <t>39.267.906</t>
  </si>
  <si>
    <t>4.345.870</t>
  </si>
  <si>
    <t>8.302.572</t>
  </si>
  <si>
    <t>8.286.860</t>
  </si>
  <si>
    <t>8.298.159</t>
  </si>
  <si>
    <t>10.059.336</t>
  </si>
  <si>
    <t>8.277.701</t>
  </si>
  <si>
    <t>8.284.631</t>
  </si>
  <si>
    <t>8.302.305</t>
  </si>
  <si>
    <t>32.467.599</t>
  </si>
  <si>
    <t>32.442.656</t>
  </si>
  <si>
    <t>41.373.148</t>
  </si>
  <si>
    <t>32.450.422</t>
  </si>
  <si>
    <t>8.268.558</t>
  </si>
  <si>
    <t>8.274.712</t>
  </si>
  <si>
    <t>21.607.078</t>
  </si>
  <si>
    <t>900.958.436-4</t>
  </si>
  <si>
    <t>71.620.466</t>
  </si>
  <si>
    <t>71.669.026</t>
  </si>
  <si>
    <t>43.434.782</t>
  </si>
  <si>
    <t>43.040.046</t>
  </si>
  <si>
    <t>890.930.534</t>
  </si>
  <si>
    <t>3.428.517</t>
  </si>
  <si>
    <t>N/A</t>
  </si>
  <si>
    <t>21.713.410</t>
  </si>
  <si>
    <t>899.999.034 - 1</t>
  </si>
  <si>
    <t>890.905.211</t>
  </si>
  <si>
    <t>890.980093-8</t>
  </si>
  <si>
    <t>NA</t>
  </si>
  <si>
    <t>11.620.205</t>
  </si>
  <si>
    <t>890.980.093</t>
  </si>
  <si>
    <t>76.700.043</t>
  </si>
  <si>
    <t>42.875.463</t>
  </si>
  <si>
    <t>890.904.996-1</t>
  </si>
  <si>
    <t>70.751.685</t>
  </si>
  <si>
    <t>42.820.244</t>
  </si>
  <si>
    <t>8.061.064</t>
  </si>
  <si>
    <t>900747900-5</t>
  </si>
  <si>
    <t>900804319-1</t>
  </si>
  <si>
    <t>43.872.524</t>
  </si>
  <si>
    <t>98.638.827</t>
  </si>
  <si>
    <t>43.067.883</t>
  </si>
  <si>
    <t>900.444.742</t>
  </si>
  <si>
    <t>15.516.878</t>
  </si>
  <si>
    <t>71.240.383</t>
  </si>
  <si>
    <t>1.128.283.721</t>
  </si>
  <si>
    <t>71.671.342</t>
  </si>
  <si>
    <t>900.637.379-5</t>
  </si>
  <si>
    <t>890981137-8</t>
  </si>
  <si>
    <t>94.492.625</t>
  </si>
  <si>
    <t>890904646-7</t>
  </si>
  <si>
    <t>39.543.425</t>
  </si>
  <si>
    <t>21.871.334</t>
  </si>
  <si>
    <t>50.921.863</t>
  </si>
  <si>
    <t>43.074.205</t>
  </si>
  <si>
    <t>8.301.259</t>
  </si>
  <si>
    <t>98.772.103</t>
  </si>
  <si>
    <t>1.037.588.071</t>
  </si>
  <si>
    <t>98.568.880</t>
  </si>
  <si>
    <t>77.029.079</t>
  </si>
  <si>
    <t>43.974.871</t>
  </si>
  <si>
    <t>71.673.012</t>
  </si>
  <si>
    <t>900163282-4</t>
  </si>
  <si>
    <t>3.563.830</t>
  </si>
  <si>
    <t>900283915-2</t>
  </si>
  <si>
    <t>32.294.724</t>
  </si>
  <si>
    <t>3.351.779</t>
  </si>
  <si>
    <t>71.367.417</t>
  </si>
  <si>
    <t>7.692.131</t>
  </si>
  <si>
    <t>70.569.341</t>
  </si>
  <si>
    <t>3.674.417</t>
  </si>
  <si>
    <t>70.732.295</t>
  </si>
  <si>
    <t>5.787.608</t>
  </si>
  <si>
    <t>71.389.923</t>
  </si>
  <si>
    <t>32.457.272</t>
  </si>
  <si>
    <t>71.674.749</t>
  </si>
  <si>
    <t>900.369.386</t>
  </si>
  <si>
    <t>830.053.630-9</t>
  </si>
  <si>
    <t>71.269.247</t>
  </si>
  <si>
    <t>42.980.206</t>
  </si>
  <si>
    <t>21.574.232</t>
  </si>
  <si>
    <t>890.984.630</t>
  </si>
  <si>
    <t>43.168.571</t>
  </si>
  <si>
    <t>80.056.042</t>
  </si>
  <si>
    <t>70.086.854</t>
  </si>
  <si>
    <t>901.091.926-2</t>
  </si>
  <si>
    <t>800.123.572-1</t>
  </si>
  <si>
    <t>70.059.241</t>
  </si>
  <si>
    <t>8.261.698</t>
  </si>
  <si>
    <t>21.375.956</t>
  </si>
  <si>
    <t>860.512.330</t>
  </si>
  <si>
    <t>1.128.404.745</t>
  </si>
  <si>
    <t>70.062.562</t>
  </si>
  <si>
    <t>43.575.000</t>
  </si>
  <si>
    <t>91.264.753</t>
  </si>
  <si>
    <t>830.093.518</t>
  </si>
  <si>
    <t>43.614.056 y 8.257.603</t>
  </si>
  <si>
    <t>30.297.240</t>
  </si>
  <si>
    <t>42.683.011</t>
  </si>
  <si>
    <t>43.273.003</t>
  </si>
  <si>
    <t>71.450.700
 21.863.496</t>
  </si>
  <si>
    <t>32.442.434</t>
  </si>
  <si>
    <t>32.414.564</t>
  </si>
  <si>
    <t>8.280.314</t>
  </si>
  <si>
    <t>8.303.015</t>
  </si>
  <si>
    <t>8.300.377</t>
  </si>
  <si>
    <t>8.284.919</t>
  </si>
  <si>
    <t>32.459.508</t>
  </si>
  <si>
    <t>8.281.311</t>
  </si>
  <si>
    <t>32.409.337</t>
  </si>
  <si>
    <t>9.061.363</t>
  </si>
  <si>
    <t>8.306.111</t>
  </si>
  <si>
    <t>8.271.181</t>
  </si>
  <si>
    <t>8.268.923</t>
  </si>
  <si>
    <t>8.288.930</t>
  </si>
  <si>
    <t>8.257.680</t>
  </si>
  <si>
    <t>8.270.142</t>
  </si>
  <si>
    <t>19.075.190</t>
  </si>
  <si>
    <t>32.301.016</t>
  </si>
  <si>
    <t>32.456.547</t>
  </si>
  <si>
    <t>32.416.558</t>
  </si>
  <si>
    <t>27.589.751</t>
  </si>
  <si>
    <t>32.424.497</t>
  </si>
  <si>
    <t>8.294.448</t>
  </si>
  <si>
    <t>17.108.929</t>
  </si>
  <si>
    <t>8.285.552</t>
  </si>
  <si>
    <t>12.527.133</t>
  </si>
  <si>
    <t>8.255.438</t>
  </si>
  <si>
    <t>41.540.932</t>
  </si>
  <si>
    <t>41.455.182</t>
  </si>
  <si>
    <t>6.496.896</t>
  </si>
  <si>
    <t>8.284.650</t>
  </si>
  <si>
    <t>32.401.520</t>
  </si>
  <si>
    <t>8.278.910</t>
  </si>
  <si>
    <t>8.280.415</t>
  </si>
  <si>
    <t>8.288.929</t>
  </si>
  <si>
    <t>8.267.575</t>
  </si>
  <si>
    <t>32.429.085</t>
  </si>
  <si>
    <t>8.274.155</t>
  </si>
  <si>
    <t>8.388.917</t>
  </si>
  <si>
    <t>8.386.012</t>
  </si>
  <si>
    <t>8.277.425</t>
  </si>
  <si>
    <t>32.456.655</t>
  </si>
  <si>
    <t>32.444.536</t>
  </si>
  <si>
    <t>32.423.195</t>
  </si>
  <si>
    <t>37.800.748</t>
  </si>
  <si>
    <t>32.414.596</t>
  </si>
  <si>
    <t>32.408.342</t>
  </si>
  <si>
    <t>32.401.280</t>
  </si>
  <si>
    <t>8.292.368</t>
  </si>
  <si>
    <t>8.386.166</t>
  </si>
  <si>
    <t>6.785.324</t>
  </si>
  <si>
    <t>32.445.145</t>
  </si>
  <si>
    <t>8.281.202</t>
  </si>
  <si>
    <t>5.557.911</t>
  </si>
  <si>
    <t>3.458.314</t>
  </si>
  <si>
    <t>3.666.854</t>
  </si>
  <si>
    <t>8.272.788</t>
  </si>
  <si>
    <t>32.432.148</t>
  </si>
  <si>
    <t>8.262.908</t>
  </si>
  <si>
    <t>8.279.514</t>
  </si>
  <si>
    <t>32.434.068</t>
  </si>
  <si>
    <t>8.350.224</t>
  </si>
  <si>
    <t>8.283.192</t>
  </si>
  <si>
    <t>32.454.958</t>
  </si>
  <si>
    <t>13.808.556</t>
  </si>
  <si>
    <t>25.092.650</t>
  </si>
  <si>
    <t>8.287.997</t>
  </si>
  <si>
    <t>37.224.127</t>
  </si>
  <si>
    <t>13.809.052</t>
  </si>
  <si>
    <t>8.268.841</t>
  </si>
  <si>
    <t>8.308.187</t>
  </si>
  <si>
    <t>32.420.314</t>
  </si>
  <si>
    <t>32.436.917</t>
  </si>
  <si>
    <t>8.297.873</t>
  </si>
  <si>
    <t>32.328.413</t>
  </si>
  <si>
    <t>8.455.942</t>
  </si>
  <si>
    <t>8.257.529</t>
  </si>
  <si>
    <t>8.277.201</t>
  </si>
  <si>
    <t>32.433.291</t>
  </si>
  <si>
    <t>8.260.532</t>
  </si>
  <si>
    <t>8.273.602</t>
  </si>
  <si>
    <t>32.435.023</t>
  </si>
  <si>
    <t>8.307.061</t>
  </si>
  <si>
    <t>32.446.873</t>
  </si>
  <si>
    <t>41.348.278</t>
  </si>
  <si>
    <t>32.444.772</t>
  </si>
  <si>
    <t>71.875.146</t>
  </si>
  <si>
    <t>42.968.310</t>
  </si>
  <si>
    <t>70.324.732</t>
  </si>
  <si>
    <t>1.090.390.763</t>
  </si>
  <si>
    <t>890.405.565.8</t>
  </si>
  <si>
    <t>21.806.617</t>
  </si>
  <si>
    <t>11.301.256</t>
  </si>
  <si>
    <t>70.978.273</t>
  </si>
  <si>
    <t>15.348.891</t>
  </si>
  <si>
    <t>71.608.180</t>
  </si>
  <si>
    <t>32.439.003</t>
  </si>
  <si>
    <t>8.302.066</t>
  </si>
  <si>
    <t>8.253.537</t>
  </si>
  <si>
    <t>8.274.492</t>
  </si>
  <si>
    <t>8.350.799</t>
  </si>
  <si>
    <t>8.296.415</t>
  </si>
  <si>
    <t>32.422.198</t>
  </si>
  <si>
    <t>21.358.155</t>
  </si>
  <si>
    <t>19.078.946</t>
  </si>
  <si>
    <t>8.297.243</t>
  </si>
  <si>
    <t>8.238.105</t>
  </si>
  <si>
    <t>8.265.835</t>
  </si>
  <si>
    <t>8.297.446</t>
  </si>
  <si>
    <t>8.262.435</t>
  </si>
  <si>
    <t>32.429.507</t>
  </si>
  <si>
    <t>38.987.705</t>
  </si>
  <si>
    <t>32.433.763</t>
  </si>
  <si>
    <t>32.303.161</t>
  </si>
  <si>
    <t>32.328.147</t>
  </si>
  <si>
    <t>8.284.008</t>
  </si>
  <si>
    <t>8.354.448</t>
  </si>
  <si>
    <t>32.436.993</t>
  </si>
  <si>
    <t>8.269.705</t>
  </si>
  <si>
    <t>32.442.875</t>
  </si>
  <si>
    <t>8.255.710</t>
  </si>
  <si>
    <t>17.130.651</t>
  </si>
  <si>
    <t>8.306.707</t>
  </si>
  <si>
    <t>32.400.391</t>
  </si>
  <si>
    <t>32.422.774</t>
  </si>
  <si>
    <t>8.316.470</t>
  </si>
  <si>
    <t>32.458.543</t>
  </si>
  <si>
    <t>8.290.624</t>
  </si>
  <si>
    <t>43.494.608</t>
  </si>
  <si>
    <t>71.242.408</t>
  </si>
  <si>
    <t>41.450.473</t>
  </si>
  <si>
    <t>32.406.205</t>
  </si>
  <si>
    <t>9.060.306</t>
  </si>
  <si>
    <t>8.297.432</t>
  </si>
  <si>
    <t>32.408.668</t>
  </si>
  <si>
    <t>6.239.203</t>
  </si>
  <si>
    <t>8.285.871</t>
  </si>
  <si>
    <t>8.293.447</t>
  </si>
  <si>
    <t>8.387.303</t>
  </si>
  <si>
    <t>70.032.153</t>
  </si>
  <si>
    <t>32.419.461</t>
  </si>
  <si>
    <t>8.235.778</t>
  </si>
  <si>
    <t>32.425.615</t>
  </si>
  <si>
    <t>8.281.285</t>
  </si>
  <si>
    <t>8.281.602</t>
  </si>
  <si>
    <t>8.286.836</t>
  </si>
  <si>
    <t>32.332.316</t>
  </si>
  <si>
    <t>8.292.708</t>
  </si>
  <si>
    <t>8.275.578</t>
  </si>
  <si>
    <t>2.843.569</t>
  </si>
  <si>
    <t>32.418.006</t>
  </si>
  <si>
    <t>8.262.515</t>
  </si>
  <si>
    <t>32.436.113</t>
  </si>
  <si>
    <t>32.453.129</t>
  </si>
  <si>
    <t>32.076.691</t>
  </si>
  <si>
    <t>21.369.727</t>
  </si>
  <si>
    <t>32.448.663</t>
  </si>
  <si>
    <t>32.450.967</t>
  </si>
  <si>
    <t>8.278.115</t>
  </si>
  <si>
    <t>8.306.591</t>
  </si>
  <si>
    <t>70.037.064</t>
  </si>
  <si>
    <t>8.286.854</t>
  </si>
  <si>
    <t>8.280.809</t>
  </si>
  <si>
    <t>32.432.447</t>
  </si>
  <si>
    <t>NO APLICA</t>
  </si>
  <si>
    <t>32.422.572</t>
  </si>
  <si>
    <t>8.282.979</t>
  </si>
  <si>
    <t>8.301.751</t>
  </si>
  <si>
    <t>19.092.409</t>
  </si>
  <si>
    <t>32.417.401</t>
  </si>
  <si>
    <t>32.461.454</t>
  </si>
  <si>
    <t>8.315.039</t>
  </si>
  <si>
    <t>8.290.064</t>
  </si>
  <si>
    <t>8.300.943</t>
  </si>
  <si>
    <t>8.309.449</t>
  </si>
  <si>
    <t>32.432.174</t>
  </si>
  <si>
    <t>10.216.900</t>
  </si>
  <si>
    <t>17.102.495</t>
  </si>
  <si>
    <t>32.403.895</t>
  </si>
  <si>
    <t>32.443.981</t>
  </si>
  <si>
    <t>5.564.387</t>
  </si>
  <si>
    <t>13.220.924</t>
  </si>
  <si>
    <t>8.278.742</t>
  </si>
  <si>
    <t>8.246.157</t>
  </si>
  <si>
    <t>43.838.624</t>
  </si>
  <si>
    <t>71.778.488</t>
  </si>
  <si>
    <t>71.212.753</t>
  </si>
  <si>
    <t>71.776.317</t>
  </si>
  <si>
    <t>43.665.630</t>
  </si>
  <si>
    <t>890.907.479-7</t>
  </si>
  <si>
    <t>71.210.222</t>
  </si>
  <si>
    <t>71.732.902</t>
  </si>
  <si>
    <t>32.411.593</t>
  </si>
  <si>
    <t>8.312.590</t>
  </si>
  <si>
    <t>70.133.618</t>
  </si>
  <si>
    <t>890.907.651-8</t>
  </si>
  <si>
    <t>3.337.893,00</t>
  </si>
  <si>
    <t>21.790.385</t>
  </si>
  <si>
    <t>3.383.630</t>
  </si>
  <si>
    <t>70.545.388</t>
  </si>
  <si>
    <t>1.152.451.142</t>
  </si>
  <si>
    <t>3.393.002</t>
  </si>
  <si>
    <t>70.054.924</t>
  </si>
  <si>
    <t>21.828.631</t>
  </si>
  <si>
    <t>4.582.585</t>
  </si>
  <si>
    <t>15.520.019</t>
  </si>
  <si>
    <t>32.437.506</t>
  </si>
  <si>
    <t>71.225.932</t>
  </si>
  <si>
    <t>71.387.276</t>
  </si>
  <si>
    <t>32.016.668</t>
  </si>
  <si>
    <t>71.670.942</t>
  </si>
  <si>
    <t>3.393.589</t>
  </si>
  <si>
    <t>70.555.390</t>
  </si>
  <si>
    <t>87.065.614</t>
  </si>
  <si>
    <t>70.134.611</t>
  </si>
  <si>
    <t>32.464.672</t>
  </si>
  <si>
    <t>43.030.256</t>
  </si>
  <si>
    <t>21.341.637</t>
  </si>
  <si>
    <t>3.405.773</t>
  </si>
  <si>
    <t>32.491.181</t>
  </si>
  <si>
    <t>8.268.478</t>
  </si>
  <si>
    <t>3.445.900</t>
  </si>
  <si>
    <t>8.414.333</t>
  </si>
  <si>
    <t>8.301.753</t>
  </si>
  <si>
    <t>900450714-5</t>
  </si>
  <si>
    <t>8.284.200</t>
  </si>
  <si>
    <t>98.525.003</t>
  </si>
  <si>
    <t>43.116.154</t>
  </si>
  <si>
    <t>79.593.171</t>
  </si>
  <si>
    <t>3.336.899</t>
  </si>
  <si>
    <t>15.403.381</t>
  </si>
  <si>
    <t>71.667.572</t>
  </si>
  <si>
    <t>71.673.143</t>
  </si>
  <si>
    <t>43.539.243</t>
  </si>
  <si>
    <t>3.397.316</t>
  </si>
  <si>
    <t>19.363.453</t>
  </si>
  <si>
    <t>45.464.320</t>
  </si>
  <si>
    <t>43.597.402</t>
  </si>
  <si>
    <t>43.003.454</t>
  </si>
  <si>
    <t>32.525.050
 43.003.455</t>
  </si>
  <si>
    <t>43.726.282</t>
  </si>
  <si>
    <t>21.667.375</t>
  </si>
  <si>
    <t>71.611.244</t>
  </si>
  <si>
    <t>21.363.272</t>
  </si>
  <si>
    <t>8.392.611</t>
  </si>
  <si>
    <t>32.435.746</t>
  </si>
  <si>
    <t>22.137.001</t>
  </si>
  <si>
    <t>70.545.080</t>
  </si>
  <si>
    <t>98.528.354</t>
  </si>
  <si>
    <t>1.128.479.712</t>
  </si>
  <si>
    <t>901.014.437-4</t>
  </si>
  <si>
    <t>3.586.456</t>
  </si>
  <si>
    <t>8.230.940</t>
  </si>
  <si>
    <t>71.631.046</t>
  </si>
  <si>
    <t>8.220.518</t>
  </si>
  <si>
    <t>8.249.929</t>
  </si>
  <si>
    <t>8.407.248</t>
  </si>
  <si>
    <t>71.640.219</t>
  </si>
  <si>
    <t>1.020.425.166</t>
  </si>
  <si>
    <t>32.431.849</t>
  </si>
  <si>
    <t>890.925.336 - 9</t>
  </si>
  <si>
    <t>42.990.182</t>
  </si>
  <si>
    <t>32.469.292</t>
  </si>
  <si>
    <t>32.486.051</t>
  </si>
  <si>
    <t>17.592.785</t>
  </si>
  <si>
    <t>70.132.397</t>
  </si>
  <si>
    <t>43.021.004</t>
  </si>
  <si>
    <t>32.494.588</t>
  </si>
  <si>
    <t>15.363.573</t>
  </si>
  <si>
    <t>900.919.634-1</t>
  </si>
  <si>
    <t>3.542.984</t>
  </si>
  <si>
    <t>6.787.608</t>
  </si>
  <si>
    <t>1.075.021.042</t>
  </si>
  <si>
    <t>32.523.253</t>
  </si>
  <si>
    <t>41.869.615</t>
  </si>
  <si>
    <t>$28.677.820</t>
  </si>
  <si>
    <t>$21.242.4444</t>
  </si>
  <si>
    <t>$603.000.000</t>
  </si>
  <si>
    <t>$102.284.126</t>
  </si>
  <si>
    <t>SIN CUANTÍA</t>
  </si>
  <si>
    <t>SEGUNDA INSTANCIA</t>
  </si>
  <si>
    <t>SENTENCIA CASACIÓN</t>
  </si>
  <si>
    <t>LIQUIDACIÓN DEL CRÉDITO</t>
  </si>
  <si>
    <t>EMBARGO DE BIENES</t>
  </si>
  <si>
    <t>SENTENCIA 2DA INSTANCIA</t>
  </si>
  <si>
    <t>SENTENCIA 1RA INSTANCIA</t>
  </si>
  <si>
    <t>CONSULTA DE BIENES</t>
  </si>
  <si>
    <t>TERMINA POR SENTENCIA</t>
  </si>
  <si>
    <t>SENTENCIA CASA</t>
  </si>
  <si>
    <t>CASACIÓN</t>
  </si>
  <si>
    <t>EN CONSULTA</t>
  </si>
  <si>
    <t>LIQUIDACIÓN DE COSTAS</t>
  </si>
  <si>
    <t>SEGUIR ADELANTE EJECUCIÓN</t>
  </si>
  <si>
    <t>LIQUIDACIÓN PATRIMONIAL</t>
  </si>
  <si>
    <t>SECUESTRE</t>
  </si>
  <si>
    <t>EXCEPCIONES</t>
  </si>
  <si>
    <t>FIJA AUDIENCIA INICIAL</t>
  </si>
  <si>
    <t>TERMINA POR RECHAZO</t>
  </si>
  <si>
    <t>UDEA</t>
  </si>
  <si>
    <t>Demandada</t>
  </si>
  <si>
    <t>Demandante</t>
  </si>
  <si>
    <t>Llamada en Garantía</t>
  </si>
  <si>
    <t>Vinculada</t>
  </si>
  <si>
    <t>Llamada en garantía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</si>
</sst>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-&quot;$&quot;\ * #,##0_-;\-&quot;$&quot;\ * #,##0_-;_-&quot;$&quot;\ * &quot;-&quot;_-;_-@_-"/>
    <numFmt numFmtId="41" formatCode="_-* #,##0_-;\-* #,##0_-;_-* &quot;-&quot;_-;_-@_-"/>
    <numFmt numFmtId="43" formatCode="_-* #,##0.00_-;\-* #,##0.00_-;_-* &quot;-&quot;??_-;_-@_-"/>
    <numFmt numFmtId="164" formatCode="_-* #,##0.00\ _€_-;\-* #,##0.00\ _€_-;_-* &quot;-&quot;??\ _€_-;_-@_-"/>
    <numFmt numFmtId="165" formatCode="[$-C0A]d\-mmm\-yy;@"/>
    <numFmt numFmtId="166" formatCode="_-* #,##0_-;\-* #,##0_-;_-* &quot;-&quot;??_-;_-@_-"/>
    <numFmt numFmtId="167" formatCode="d/m/yyyy"/>
    <numFmt numFmtId="168" formatCode="[$ $]#,##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sz val="9"/>
      <color rgb="FF000000"/>
      <name val="Tahoma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name val="Arial"/>
      <family val="2"/>
    </font>
    <font>
      <b/>
      <sz val="10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9" tint="-0.25098422193060094"/>
        </stop>
      </gradient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1" fillId="0" borderId="0" applyFont="0" applyFill="0" applyBorder="0" applyAlignment="0" applyProtection="0"/>
    <xf numFmtId="0" fontId="4" fillId="0" borderId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0" borderId="1" xfId="0" applyBorder="1" applyProtection="1">
      <protection hidden="1"/>
    </xf>
    <xf numFmtId="0" fontId="2" fillId="0" borderId="0" xfId="0" applyFont="1"/>
    <xf numFmtId="166" fontId="0" fillId="0" borderId="0" xfId="1" applyNumberFormat="1" applyFont="1"/>
    <xf numFmtId="0" fontId="6" fillId="0" borderId="5" xfId="0" applyFont="1" applyBorder="1" applyAlignment="1">
      <alignment horizontal="left"/>
    </xf>
    <xf numFmtId="166" fontId="0" fillId="0" borderId="0" xfId="0" applyNumberFormat="1"/>
    <xf numFmtId="3" fontId="0" fillId="0" borderId="0" xfId="0" applyNumberFormat="1"/>
    <xf numFmtId="166" fontId="6" fillId="0" borderId="6" xfId="0" applyNumberFormat="1" applyFont="1" applyBorder="1"/>
    <xf numFmtId="0" fontId="6" fillId="0" borderId="6" xfId="0" applyFont="1" applyBorder="1" applyAlignment="1">
      <alignment horizontal="left"/>
    </xf>
    <xf numFmtId="166" fontId="6" fillId="0" borderId="5" xfId="0" applyNumberFormat="1" applyFont="1" applyBorder="1"/>
    <xf numFmtId="0" fontId="6" fillId="0" borderId="4" xfId="0" applyFont="1" applyBorder="1" applyAlignment="1">
      <alignment horizontal="left" indent="1"/>
    </xf>
    <xf numFmtId="166" fontId="2" fillId="0" borderId="0" xfId="1" applyNumberFormat="1" applyFont="1"/>
    <xf numFmtId="166" fontId="2" fillId="0" borderId="0" xfId="0" applyNumberFormat="1" applyFont="1"/>
    <xf numFmtId="3" fontId="2" fillId="0" borderId="0" xfId="0" applyNumberFormat="1" applyFont="1"/>
    <xf numFmtId="166" fontId="6" fillId="0" borderId="1" xfId="0" applyNumberFormat="1" applyFont="1" applyBorder="1" applyAlignment="1">
      <alignment indent="1"/>
    </xf>
    <xf numFmtId="166" fontId="6" fillId="0" borderId="1" xfId="0" applyNumberFormat="1" applyFont="1" applyBorder="1" applyAlignment="1">
      <alignment horizontal="left" indent="1"/>
    </xf>
    <xf numFmtId="166" fontId="7" fillId="3" borderId="6" xfId="0" applyNumberFormat="1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166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66" fontId="7" fillId="3" borderId="5" xfId="0" applyNumberFormat="1" applyFont="1" applyFill="1" applyBorder="1" applyAlignment="1">
      <alignment horizontal="center" vertical="center" wrapText="1"/>
    </xf>
    <xf numFmtId="9" fontId="0" fillId="0" borderId="0" xfId="0" applyNumberFormat="1"/>
    <xf numFmtId="0" fontId="5" fillId="5" borderId="2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2" fillId="4" borderId="7" xfId="0" applyFont="1" applyFill="1" applyBorder="1" applyAlignment="1">
      <alignment horizontal="center" vertical="center" wrapText="1"/>
    </xf>
    <xf numFmtId="165" fontId="12" fillId="3" borderId="7" xfId="0" applyNumberFormat="1" applyFont="1" applyFill="1" applyBorder="1" applyAlignment="1">
      <alignment horizontal="center" vertical="center" wrapText="1"/>
    </xf>
    <xf numFmtId="49" fontId="12" fillId="3" borderId="7" xfId="0" applyNumberFormat="1" applyFont="1" applyFill="1" applyBorder="1" applyAlignment="1">
      <alignment horizontal="center" vertical="center" wrapText="1"/>
    </xf>
    <xf numFmtId="49" fontId="12" fillId="6" borderId="7" xfId="0" applyNumberFormat="1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167" fontId="10" fillId="0" borderId="0" xfId="0" applyNumberFormat="1" applyFont="1" applyAlignment="1" applyProtection="1">
      <alignment horizontal="right" vertical="center" wrapText="1"/>
      <protection locked="0"/>
    </xf>
    <xf numFmtId="14" fontId="10" fillId="0" borderId="0" xfId="0" applyNumberFormat="1" applyFont="1" applyAlignment="1" applyProtection="1">
      <alignment horizontal="right" vertical="center" wrapText="1"/>
      <protection locked="0"/>
    </xf>
    <xf numFmtId="14" fontId="14" fillId="7" borderId="0" xfId="0" applyNumberFormat="1" applyFont="1" applyFill="1" applyAlignment="1" applyProtection="1">
      <alignment horizontal="right" vertical="center" wrapText="1"/>
      <protection locked="0"/>
    </xf>
    <xf numFmtId="14" fontId="15" fillId="0" borderId="0" xfId="0" applyNumberFormat="1" applyFont="1" applyAlignment="1" applyProtection="1">
      <alignment horizontal="right" wrapText="1"/>
      <protection locked="0"/>
    </xf>
    <xf numFmtId="0" fontId="10" fillId="0" borderId="0" xfId="0" applyFont="1" applyAlignment="1" applyProtection="1">
      <alignment vertical="center" wrapText="1"/>
      <protection locked="0"/>
    </xf>
    <xf numFmtId="0" fontId="10" fillId="0" borderId="0" xfId="0" applyFont="1" applyAlignment="1" applyProtection="1">
      <alignment wrapText="1"/>
      <protection locked="0"/>
    </xf>
    <xf numFmtId="0" fontId="15" fillId="0" borderId="0" xfId="0" applyFont="1" applyAlignment="1" applyProtection="1">
      <alignment wrapText="1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168" fontId="14" fillId="0" borderId="0" xfId="0" applyNumberFormat="1" applyFont="1" applyAlignment="1" applyProtection="1">
      <alignment horizontal="right" vertical="center" wrapText="1"/>
      <protection locked="0"/>
    </xf>
    <xf numFmtId="168" fontId="13" fillId="0" borderId="0" xfId="0" applyNumberFormat="1" applyFont="1" applyAlignment="1" applyProtection="1">
      <alignment horizontal="right" vertical="center" wrapText="1"/>
      <protection locked="0"/>
    </xf>
    <xf numFmtId="0" fontId="10" fillId="0" borderId="0" xfId="0" applyFont="1" applyAlignment="1" applyProtection="1">
      <alignment horizontal="right" vertical="center" wrapText="1"/>
      <protection locked="0"/>
    </xf>
    <xf numFmtId="0" fontId="0" fillId="0" borderId="0" xfId="0" applyAlignment="1">
      <alignment horizontal="right"/>
    </xf>
    <xf numFmtId="14" fontId="13" fillId="0" borderId="0" xfId="0" applyNumberFormat="1" applyFont="1" applyAlignment="1" applyProtection="1">
      <alignment horizontal="right" vertical="center" wrapText="1"/>
      <protection locked="0"/>
    </xf>
    <xf numFmtId="0" fontId="13" fillId="0" borderId="0" xfId="0" applyFont="1" applyAlignment="1" applyProtection="1">
      <alignment vertical="center" wrapText="1"/>
      <protection locked="0"/>
    </xf>
    <xf numFmtId="3" fontId="10" fillId="0" borderId="0" xfId="0" applyNumberFormat="1" applyFont="1" applyAlignment="1" applyProtection="1">
      <alignment horizontal="left" vertical="center" wrapText="1"/>
      <protection locked="0"/>
    </xf>
    <xf numFmtId="0" fontId="13" fillId="0" borderId="0" xfId="0" applyFont="1" applyAlignment="1" applyProtection="1">
      <alignment horizontal="left" vertical="center" wrapText="1"/>
      <protection locked="0"/>
    </xf>
    <xf numFmtId="3" fontId="10" fillId="0" borderId="0" xfId="0" applyNumberFormat="1" applyFont="1" applyAlignment="1" applyProtection="1">
      <alignment horizontal="left" vertical="center"/>
      <protection locked="0"/>
    </xf>
    <xf numFmtId="0" fontId="14" fillId="0" borderId="0" xfId="0" applyFont="1" applyAlignment="1" applyProtection="1">
      <alignment vertical="center" wrapText="1"/>
      <protection locked="0"/>
    </xf>
    <xf numFmtId="0" fontId="0" fillId="0" borderId="0" xfId="0" applyFill="1"/>
    <xf numFmtId="0" fontId="10" fillId="0" borderId="0" xfId="0" applyFont="1" applyFill="1" applyAlignment="1" applyProtection="1">
      <alignment horizontal="right" vertical="center" wrapText="1"/>
      <protection locked="0"/>
    </xf>
    <xf numFmtId="0" fontId="10" fillId="0" borderId="0" xfId="0" applyFont="1" applyFill="1" applyAlignment="1" applyProtection="1">
      <alignment vertical="center" wrapText="1"/>
      <protection locked="0"/>
    </xf>
    <xf numFmtId="0" fontId="10" fillId="0" borderId="0" xfId="0" applyFont="1" applyFill="1" applyAlignment="1" applyProtection="1">
      <alignment horizontal="left" vertical="center" wrapText="1"/>
      <protection locked="0"/>
    </xf>
    <xf numFmtId="0" fontId="14" fillId="0" borderId="0" xfId="0" applyFont="1" applyFill="1" applyAlignment="1" applyProtection="1">
      <alignment vertical="center" wrapText="1"/>
      <protection locked="0"/>
    </xf>
    <xf numFmtId="168" fontId="13" fillId="0" borderId="0" xfId="0" applyNumberFormat="1" applyFont="1" applyFill="1" applyAlignment="1" applyProtection="1">
      <alignment horizontal="right" vertical="center" wrapText="1"/>
      <protection locked="0"/>
    </xf>
  </cellXfs>
  <cellStyles count="9">
    <cellStyle name="Millares" xfId="1" builtinId="3"/>
    <cellStyle name="Millares [0] 2" xfId="8" xr:uid="{00000000-0005-0000-0000-000001000000}"/>
    <cellStyle name="Millares 2" xfId="2" xr:uid="{00000000-0005-0000-0000-000002000000}"/>
    <cellStyle name="Millares 3" xfId="7" xr:uid="{00000000-0005-0000-0000-000003000000}"/>
    <cellStyle name="Moneda [0] 2" xfId="6" xr:uid="{00000000-0005-0000-0000-000005000000}"/>
    <cellStyle name="Normal" xfId="0" builtinId="0"/>
    <cellStyle name="Normal 2" xfId="3" xr:uid="{00000000-0005-0000-0000-000007000000}"/>
    <cellStyle name="Normal 3" xfId="5" xr:uid="{00000000-0005-0000-0000-000008000000}"/>
    <cellStyle name="Porcentaje 2" xfId="4" xr:uid="{00000000-0005-0000-0000-00000A000000}"/>
  </cellStyles>
  <dxfs count="0"/>
  <tableStyles count="0" defaultTableStyle="TableStyleMedium2" defaultPivotStyle="PivotStyleLight16"/>
  <colors>
    <mruColors>
      <color rgb="FFFF95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7C2D0-6C4C-4D4E-A514-6DEBEB5B518E}">
  <dimension ref="A1:L992"/>
  <sheetViews>
    <sheetView tabSelected="1" workbookViewId="0">
      <pane ySplit="1" topLeftCell="A498" activePane="bottomLeft" state="frozen"/>
      <selection pane="bottomLeft" activeCell="A498" sqref="A498"/>
    </sheetView>
  </sheetViews>
  <sheetFormatPr baseColWidth="10" defaultRowHeight="15" x14ac:dyDescent="0.25"/>
  <cols>
    <col min="1" max="1" width="7.85546875" customWidth="1"/>
    <col min="2" max="2" width="11.7109375" customWidth="1"/>
    <col min="3" max="3" width="25.28515625" customWidth="1"/>
    <col min="4" max="5" width="15.42578125" customWidth="1"/>
    <col min="6" max="6" width="21" style="42" customWidth="1"/>
    <col min="7" max="10" width="16" customWidth="1"/>
    <col min="11" max="11" width="15.5703125" customWidth="1"/>
  </cols>
  <sheetData>
    <row r="1" spans="1:12" ht="148.5" customHeight="1" x14ac:dyDescent="0.25">
      <c r="A1" s="27" t="s">
        <v>0</v>
      </c>
      <c r="B1" s="27" t="s">
        <v>625</v>
      </c>
      <c r="C1" s="29" t="s">
        <v>626</v>
      </c>
      <c r="D1" s="28" t="s">
        <v>627</v>
      </c>
      <c r="E1" s="28" t="s">
        <v>1862</v>
      </c>
      <c r="F1" s="28" t="s">
        <v>628</v>
      </c>
      <c r="G1" s="26" t="s">
        <v>1</v>
      </c>
      <c r="H1" s="26" t="s">
        <v>2</v>
      </c>
      <c r="I1" s="26" t="s">
        <v>3</v>
      </c>
      <c r="J1" s="26" t="s">
        <v>4</v>
      </c>
      <c r="K1" s="26" t="s">
        <v>5</v>
      </c>
      <c r="L1" s="30" t="s">
        <v>6</v>
      </c>
    </row>
    <row r="2" spans="1:12" ht="25.5" x14ac:dyDescent="0.25">
      <c r="A2">
        <v>1</v>
      </c>
      <c r="B2" s="31">
        <v>37435</v>
      </c>
      <c r="C2" s="35" t="s">
        <v>730</v>
      </c>
      <c r="D2" s="35" t="s">
        <v>7</v>
      </c>
      <c r="E2" s="35" t="s">
        <v>1863</v>
      </c>
      <c r="F2" s="38" t="s">
        <v>1305</v>
      </c>
      <c r="G2" s="48" t="s">
        <v>8</v>
      </c>
      <c r="H2" s="48" t="s">
        <v>8</v>
      </c>
      <c r="I2" s="48" t="s">
        <v>8</v>
      </c>
      <c r="J2" s="48" t="s">
        <v>8</v>
      </c>
      <c r="K2" s="39">
        <v>340661056</v>
      </c>
      <c r="L2" s="35" t="s">
        <v>1844</v>
      </c>
    </row>
    <row r="3" spans="1:12" ht="25.5" x14ac:dyDescent="0.25">
      <c r="A3">
        <v>2</v>
      </c>
      <c r="B3" s="31">
        <v>38776</v>
      </c>
      <c r="C3" s="35" t="s">
        <v>731</v>
      </c>
      <c r="D3" s="35" t="s">
        <v>9</v>
      </c>
      <c r="E3" s="35" t="s">
        <v>1863</v>
      </c>
      <c r="F3" s="38" t="s">
        <v>1306</v>
      </c>
      <c r="G3" s="48" t="s">
        <v>8</v>
      </c>
      <c r="H3" s="48" t="s">
        <v>8</v>
      </c>
      <c r="I3" s="48" t="s">
        <v>8</v>
      </c>
      <c r="J3" s="48" t="s">
        <v>8</v>
      </c>
      <c r="K3" s="39">
        <v>57482374</v>
      </c>
      <c r="L3" s="35" t="s">
        <v>1845</v>
      </c>
    </row>
    <row r="4" spans="1:12" ht="25.5" x14ac:dyDescent="0.25">
      <c r="A4">
        <v>3</v>
      </c>
      <c r="B4" s="31">
        <v>38827</v>
      </c>
      <c r="C4" s="35" t="s">
        <v>732</v>
      </c>
      <c r="D4" s="35" t="s">
        <v>10</v>
      </c>
      <c r="E4" s="35" t="s">
        <v>1864</v>
      </c>
      <c r="F4" s="38" t="s">
        <v>1307</v>
      </c>
      <c r="G4" s="48" t="s">
        <v>11</v>
      </c>
      <c r="H4" s="48" t="s">
        <v>11</v>
      </c>
      <c r="I4" s="48" t="s">
        <v>11</v>
      </c>
      <c r="J4" s="48" t="s">
        <v>11</v>
      </c>
      <c r="K4" s="39">
        <v>17602130</v>
      </c>
      <c r="L4" s="35" t="s">
        <v>1846</v>
      </c>
    </row>
    <row r="5" spans="1:12" ht="25.5" x14ac:dyDescent="0.25">
      <c r="A5">
        <v>4</v>
      </c>
      <c r="B5" s="31">
        <v>40357</v>
      </c>
      <c r="C5" s="35" t="s">
        <v>733</v>
      </c>
      <c r="D5" s="35" t="s">
        <v>9</v>
      </c>
      <c r="E5" s="35" t="s">
        <v>1864</v>
      </c>
      <c r="F5" s="38" t="s">
        <v>1308</v>
      </c>
      <c r="G5" s="48" t="s">
        <v>11</v>
      </c>
      <c r="H5" s="48" t="s">
        <v>11</v>
      </c>
      <c r="I5" s="48" t="s">
        <v>11</v>
      </c>
      <c r="J5" s="48" t="s">
        <v>11</v>
      </c>
      <c r="K5" s="39">
        <v>600000</v>
      </c>
      <c r="L5" s="35" t="s">
        <v>1846</v>
      </c>
    </row>
    <row r="6" spans="1:12" ht="51" x14ac:dyDescent="0.25">
      <c r="A6">
        <v>5</v>
      </c>
      <c r="B6" s="31">
        <v>40577</v>
      </c>
      <c r="C6" s="35" t="s">
        <v>734</v>
      </c>
      <c r="D6" s="35" t="s">
        <v>7</v>
      </c>
      <c r="E6" s="35" t="s">
        <v>1863</v>
      </c>
      <c r="F6" s="38" t="s">
        <v>1309</v>
      </c>
      <c r="G6" s="48" t="s">
        <v>8</v>
      </c>
      <c r="H6" s="48" t="s">
        <v>8</v>
      </c>
      <c r="I6" s="48" t="s">
        <v>8</v>
      </c>
      <c r="J6" s="48" t="s">
        <v>8</v>
      </c>
      <c r="K6" s="39">
        <v>56193600</v>
      </c>
      <c r="L6" s="35" t="s">
        <v>15</v>
      </c>
    </row>
    <row r="7" spans="1:12" ht="25.5" x14ac:dyDescent="0.25">
      <c r="A7">
        <v>6</v>
      </c>
      <c r="B7" s="31">
        <v>40644</v>
      </c>
      <c r="C7" s="35" t="s">
        <v>735</v>
      </c>
      <c r="D7" s="35" t="s">
        <v>10</v>
      </c>
      <c r="E7" s="35" t="s">
        <v>1864</v>
      </c>
      <c r="F7" s="38">
        <v>655.7</v>
      </c>
      <c r="G7" s="48" t="s">
        <v>11</v>
      </c>
      <c r="H7" s="48" t="s">
        <v>11</v>
      </c>
      <c r="I7" s="48" t="s">
        <v>11</v>
      </c>
      <c r="J7" s="48" t="s">
        <v>11</v>
      </c>
      <c r="K7" s="39">
        <v>1101486</v>
      </c>
      <c r="L7" s="35" t="s">
        <v>1846</v>
      </c>
    </row>
    <row r="8" spans="1:12" ht="25.5" x14ac:dyDescent="0.25">
      <c r="A8">
        <v>7</v>
      </c>
      <c r="B8" s="31">
        <v>40605</v>
      </c>
      <c r="C8" s="35" t="s">
        <v>736</v>
      </c>
      <c r="D8" s="35" t="s">
        <v>10</v>
      </c>
      <c r="E8" s="35" t="s">
        <v>1864</v>
      </c>
      <c r="F8" s="38" t="s">
        <v>1310</v>
      </c>
      <c r="G8" s="48" t="s">
        <v>11</v>
      </c>
      <c r="H8" s="48" t="s">
        <v>11</v>
      </c>
      <c r="I8" s="48" t="s">
        <v>11</v>
      </c>
      <c r="J8" s="48" t="s">
        <v>11</v>
      </c>
      <c r="K8" s="39">
        <v>18697818</v>
      </c>
      <c r="L8" s="35" t="s">
        <v>1846</v>
      </c>
    </row>
    <row r="9" spans="1:12" ht="25.5" x14ac:dyDescent="0.25">
      <c r="A9">
        <v>8</v>
      </c>
      <c r="B9" s="31">
        <v>41015</v>
      </c>
      <c r="C9" s="35" t="s">
        <v>737</v>
      </c>
      <c r="D9" s="35" t="s">
        <v>7</v>
      </c>
      <c r="E9" s="35" t="s">
        <v>1864</v>
      </c>
      <c r="F9" s="38" t="s">
        <v>1311</v>
      </c>
      <c r="G9" s="48" t="s">
        <v>11</v>
      </c>
      <c r="H9" s="48" t="s">
        <v>11</v>
      </c>
      <c r="I9" s="48" t="s">
        <v>11</v>
      </c>
      <c r="J9" s="48" t="s">
        <v>11</v>
      </c>
      <c r="K9" s="39">
        <v>23540757</v>
      </c>
      <c r="L9" s="35" t="s">
        <v>1846</v>
      </c>
    </row>
    <row r="10" spans="1:12" ht="25.5" x14ac:dyDescent="0.25">
      <c r="A10">
        <v>9</v>
      </c>
      <c r="B10" s="31">
        <v>41429</v>
      </c>
      <c r="C10" s="35" t="s">
        <v>738</v>
      </c>
      <c r="D10" s="35" t="s">
        <v>10</v>
      </c>
      <c r="E10" s="35" t="s">
        <v>1864</v>
      </c>
      <c r="F10" s="38" t="s">
        <v>1312</v>
      </c>
      <c r="G10" s="48" t="s">
        <v>12</v>
      </c>
      <c r="H10" s="48" t="s">
        <v>12</v>
      </c>
      <c r="I10" s="48" t="s">
        <v>11</v>
      </c>
      <c r="J10" s="48" t="s">
        <v>12</v>
      </c>
      <c r="K10" s="39">
        <v>32528036</v>
      </c>
      <c r="L10" s="35" t="s">
        <v>1847</v>
      </c>
    </row>
    <row r="11" spans="1:12" ht="25.5" x14ac:dyDescent="0.25">
      <c r="A11">
        <v>10</v>
      </c>
      <c r="B11" s="31">
        <v>41605</v>
      </c>
      <c r="C11" s="35" t="s">
        <v>739</v>
      </c>
      <c r="D11" s="35" t="s">
        <v>7</v>
      </c>
      <c r="E11" s="35" t="s">
        <v>1864</v>
      </c>
      <c r="F11" s="38" t="s">
        <v>1313</v>
      </c>
      <c r="G11" s="48" t="s">
        <v>12</v>
      </c>
      <c r="H11" s="48" t="s">
        <v>11</v>
      </c>
      <c r="I11" s="48" t="s">
        <v>11</v>
      </c>
      <c r="J11" s="48" t="s">
        <v>11</v>
      </c>
      <c r="K11" s="39">
        <v>517388097</v>
      </c>
      <c r="L11" s="35" t="s">
        <v>15</v>
      </c>
    </row>
    <row r="12" spans="1:12" ht="25.5" x14ac:dyDescent="0.25">
      <c r="A12">
        <v>11</v>
      </c>
      <c r="B12" s="31">
        <v>41549</v>
      </c>
      <c r="C12" s="35" t="s">
        <v>740</v>
      </c>
      <c r="D12" s="35" t="s">
        <v>7</v>
      </c>
      <c r="E12" s="35" t="s">
        <v>1864</v>
      </c>
      <c r="F12" s="38" t="s">
        <v>1314</v>
      </c>
      <c r="G12" s="48" t="s">
        <v>11</v>
      </c>
      <c r="H12" s="48" t="s">
        <v>11</v>
      </c>
      <c r="I12" s="48" t="s">
        <v>11</v>
      </c>
      <c r="J12" s="48" t="s">
        <v>11</v>
      </c>
      <c r="K12" s="39">
        <v>46869678</v>
      </c>
      <c r="L12" s="35" t="s">
        <v>1846</v>
      </c>
    </row>
    <row r="13" spans="1:12" ht="25.5" x14ac:dyDescent="0.25">
      <c r="A13">
        <v>12</v>
      </c>
      <c r="B13" s="31">
        <v>41704</v>
      </c>
      <c r="C13" s="35" t="s">
        <v>741</v>
      </c>
      <c r="D13" s="35" t="s">
        <v>7</v>
      </c>
      <c r="E13" s="35" t="s">
        <v>1863</v>
      </c>
      <c r="F13" s="38" t="s">
        <v>1315</v>
      </c>
      <c r="G13" s="48" t="s">
        <v>8</v>
      </c>
      <c r="H13" s="48" t="s">
        <v>8</v>
      </c>
      <c r="I13" s="48" t="s">
        <v>8</v>
      </c>
      <c r="J13" s="48" t="s">
        <v>8</v>
      </c>
      <c r="K13" s="39">
        <v>56193600</v>
      </c>
      <c r="L13" s="35" t="s">
        <v>1844</v>
      </c>
    </row>
    <row r="14" spans="1:12" ht="38.25" x14ac:dyDescent="0.25">
      <c r="A14">
        <v>13</v>
      </c>
      <c r="B14" s="31">
        <v>41861</v>
      </c>
      <c r="C14" s="35" t="s">
        <v>742</v>
      </c>
      <c r="D14" s="35" t="s">
        <v>7</v>
      </c>
      <c r="E14" s="35" t="s">
        <v>1863</v>
      </c>
      <c r="F14" s="38" t="s">
        <v>1316</v>
      </c>
      <c r="G14" s="48" t="s">
        <v>8</v>
      </c>
      <c r="H14" s="48" t="s">
        <v>8</v>
      </c>
      <c r="I14" s="48" t="s">
        <v>8</v>
      </c>
      <c r="J14" s="48" t="s">
        <v>8</v>
      </c>
      <c r="K14" s="39">
        <v>160000000</v>
      </c>
      <c r="L14" s="35" t="s">
        <v>1848</v>
      </c>
    </row>
    <row r="15" spans="1:12" ht="25.5" x14ac:dyDescent="0.25">
      <c r="A15">
        <v>14</v>
      </c>
      <c r="B15" s="31">
        <v>41507</v>
      </c>
      <c r="C15" s="35" t="s">
        <v>743</v>
      </c>
      <c r="D15" s="35" t="s">
        <v>7</v>
      </c>
      <c r="E15" s="35" t="s">
        <v>1863</v>
      </c>
      <c r="F15" s="38" t="s">
        <v>1317</v>
      </c>
      <c r="G15" s="48" t="s">
        <v>8</v>
      </c>
      <c r="H15" s="48" t="s">
        <v>8</v>
      </c>
      <c r="I15" s="48" t="s">
        <v>8</v>
      </c>
      <c r="J15" s="48" t="s">
        <v>8</v>
      </c>
      <c r="K15" s="39">
        <v>74808547</v>
      </c>
      <c r="L15" s="35" t="s">
        <v>1844</v>
      </c>
    </row>
    <row r="16" spans="1:12" ht="38.25" x14ac:dyDescent="0.25">
      <c r="A16">
        <v>15</v>
      </c>
      <c r="B16" s="31">
        <v>41396</v>
      </c>
      <c r="C16" s="35" t="s">
        <v>744</v>
      </c>
      <c r="D16" s="35" t="s">
        <v>7</v>
      </c>
      <c r="E16" s="35" t="s">
        <v>1863</v>
      </c>
      <c r="F16" s="38">
        <v>528.96500000000003</v>
      </c>
      <c r="G16" s="48" t="s">
        <v>8</v>
      </c>
      <c r="H16" s="48" t="s">
        <v>8</v>
      </c>
      <c r="I16" s="48" t="s">
        <v>8</v>
      </c>
      <c r="J16" s="48" t="s">
        <v>8</v>
      </c>
      <c r="K16" s="39">
        <v>304956539</v>
      </c>
      <c r="L16" s="35" t="s">
        <v>1849</v>
      </c>
    </row>
    <row r="17" spans="1:12" ht="25.5" x14ac:dyDescent="0.25">
      <c r="A17">
        <v>16</v>
      </c>
      <c r="B17" s="31">
        <v>41767</v>
      </c>
      <c r="C17" s="35" t="s">
        <v>745</v>
      </c>
      <c r="D17" s="35" t="s">
        <v>7</v>
      </c>
      <c r="E17" s="35" t="s">
        <v>1863</v>
      </c>
      <c r="F17" s="38" t="s">
        <v>1318</v>
      </c>
      <c r="G17" s="48" t="s">
        <v>12</v>
      </c>
      <c r="H17" s="48" t="s">
        <v>12</v>
      </c>
      <c r="I17" s="48" t="s">
        <v>12</v>
      </c>
      <c r="J17" s="48" t="s">
        <v>12</v>
      </c>
      <c r="K17" s="39">
        <v>66000000</v>
      </c>
      <c r="L17" s="35" t="s">
        <v>1844</v>
      </c>
    </row>
    <row r="18" spans="1:12" ht="25.5" x14ac:dyDescent="0.25">
      <c r="A18">
        <v>17</v>
      </c>
      <c r="B18" s="31">
        <v>41382</v>
      </c>
      <c r="C18" s="35" t="s">
        <v>746</v>
      </c>
      <c r="D18" s="35" t="s">
        <v>10</v>
      </c>
      <c r="E18" s="35" t="s">
        <v>1864</v>
      </c>
      <c r="F18" s="38" t="s">
        <v>1319</v>
      </c>
      <c r="G18" s="48" t="s">
        <v>11</v>
      </c>
      <c r="H18" s="48" t="s">
        <v>11</v>
      </c>
      <c r="I18" s="48" t="s">
        <v>11</v>
      </c>
      <c r="J18" s="48" t="s">
        <v>11</v>
      </c>
      <c r="K18" s="39">
        <v>2280000</v>
      </c>
      <c r="L18" s="35" t="s">
        <v>1847</v>
      </c>
    </row>
    <row r="19" spans="1:12" ht="25.5" x14ac:dyDescent="0.25">
      <c r="A19">
        <v>18</v>
      </c>
      <c r="B19" s="31">
        <v>41302</v>
      </c>
      <c r="C19" s="35" t="s">
        <v>747</v>
      </c>
      <c r="D19" s="35" t="s">
        <v>10</v>
      </c>
      <c r="E19" s="35" t="s">
        <v>1864</v>
      </c>
      <c r="F19" s="38" t="s">
        <v>1320</v>
      </c>
      <c r="G19" s="48" t="s">
        <v>11</v>
      </c>
      <c r="H19" s="48" t="s">
        <v>11</v>
      </c>
      <c r="I19" s="48" t="s">
        <v>11</v>
      </c>
      <c r="J19" s="48" t="s">
        <v>11</v>
      </c>
      <c r="K19" s="39">
        <v>48651723</v>
      </c>
      <c r="L19" s="35" t="s">
        <v>1850</v>
      </c>
    </row>
    <row r="20" spans="1:12" ht="102" x14ac:dyDescent="0.25">
      <c r="A20">
        <v>19</v>
      </c>
      <c r="B20" s="31">
        <v>41771</v>
      </c>
      <c r="C20" s="35" t="s">
        <v>748</v>
      </c>
      <c r="D20" s="35" t="s">
        <v>7</v>
      </c>
      <c r="E20" s="35" t="s">
        <v>1863</v>
      </c>
      <c r="F20" s="38" t="s">
        <v>1321</v>
      </c>
      <c r="G20" s="48" t="s">
        <v>8</v>
      </c>
      <c r="H20" s="48" t="s">
        <v>8</v>
      </c>
      <c r="I20" s="48" t="s">
        <v>8</v>
      </c>
      <c r="J20" s="48" t="s">
        <v>8</v>
      </c>
      <c r="K20" s="39">
        <v>56193600</v>
      </c>
      <c r="L20" s="35" t="s">
        <v>1844</v>
      </c>
    </row>
    <row r="21" spans="1:12" ht="25.5" x14ac:dyDescent="0.25">
      <c r="A21">
        <v>20</v>
      </c>
      <c r="B21" s="31">
        <v>41909</v>
      </c>
      <c r="C21" s="35" t="s">
        <v>749</v>
      </c>
      <c r="D21" s="35" t="s">
        <v>7</v>
      </c>
      <c r="E21" s="35" t="s">
        <v>1864</v>
      </c>
      <c r="F21" s="38" t="s">
        <v>1322</v>
      </c>
      <c r="G21" s="48" t="s">
        <v>11</v>
      </c>
      <c r="H21" s="48" t="s">
        <v>12</v>
      </c>
      <c r="I21" s="48" t="s">
        <v>12</v>
      </c>
      <c r="J21" s="48" t="s">
        <v>12</v>
      </c>
      <c r="K21" s="39">
        <v>100975437</v>
      </c>
      <c r="L21" s="35" t="s">
        <v>1844</v>
      </c>
    </row>
    <row r="22" spans="1:12" ht="63.75" x14ac:dyDescent="0.25">
      <c r="A22">
        <v>21</v>
      </c>
      <c r="B22" s="31">
        <v>41855</v>
      </c>
      <c r="C22" s="35" t="s">
        <v>750</v>
      </c>
      <c r="D22" s="35" t="s">
        <v>7</v>
      </c>
      <c r="E22" s="35" t="s">
        <v>1863</v>
      </c>
      <c r="F22" s="45">
        <v>1039457046</v>
      </c>
      <c r="G22" s="48" t="s">
        <v>12</v>
      </c>
      <c r="H22" s="48" t="s">
        <v>12</v>
      </c>
      <c r="I22" s="48" t="s">
        <v>12</v>
      </c>
      <c r="J22" s="48" t="s">
        <v>12</v>
      </c>
      <c r="K22" s="39" t="s">
        <v>619</v>
      </c>
      <c r="L22" s="35" t="s">
        <v>13</v>
      </c>
    </row>
    <row r="23" spans="1:12" ht="25.5" x14ac:dyDescent="0.25">
      <c r="A23">
        <v>22</v>
      </c>
      <c r="B23" s="31">
        <v>42052</v>
      </c>
      <c r="C23" s="35" t="s">
        <v>751</v>
      </c>
      <c r="D23" s="35" t="s">
        <v>7</v>
      </c>
      <c r="E23" s="35" t="s">
        <v>1864</v>
      </c>
      <c r="F23" s="38" t="s">
        <v>1323</v>
      </c>
      <c r="G23" s="48" t="s">
        <v>11</v>
      </c>
      <c r="H23" s="48" t="s">
        <v>12</v>
      </c>
      <c r="I23" s="48" t="s">
        <v>12</v>
      </c>
      <c r="J23" s="48" t="s">
        <v>12</v>
      </c>
      <c r="K23" s="39">
        <v>41033816</v>
      </c>
      <c r="L23" s="35" t="s">
        <v>1844</v>
      </c>
    </row>
    <row r="24" spans="1:12" ht="38.25" x14ac:dyDescent="0.25">
      <c r="A24">
        <v>23</v>
      </c>
      <c r="B24" s="31">
        <v>41892</v>
      </c>
      <c r="C24" s="35" t="s">
        <v>752</v>
      </c>
      <c r="D24" s="35" t="s">
        <v>7</v>
      </c>
      <c r="E24" s="35" t="s">
        <v>1863</v>
      </c>
      <c r="F24" s="38" t="s">
        <v>1324</v>
      </c>
      <c r="G24" s="48" t="s">
        <v>8</v>
      </c>
      <c r="H24" s="48" t="s">
        <v>8</v>
      </c>
      <c r="I24" s="48" t="s">
        <v>8</v>
      </c>
      <c r="J24" s="48" t="s">
        <v>8</v>
      </c>
      <c r="K24" s="39">
        <v>504000000</v>
      </c>
      <c r="L24" s="35" t="s">
        <v>1849</v>
      </c>
    </row>
    <row r="25" spans="1:12" ht="25.5" x14ac:dyDescent="0.25">
      <c r="A25">
        <v>24</v>
      </c>
      <c r="B25" s="31">
        <v>42052</v>
      </c>
      <c r="C25" s="35" t="s">
        <v>753</v>
      </c>
      <c r="D25" s="35" t="s">
        <v>7</v>
      </c>
      <c r="E25" s="35" t="s">
        <v>1864</v>
      </c>
      <c r="F25" s="38" t="s">
        <v>1325</v>
      </c>
      <c r="G25" s="48" t="s">
        <v>11</v>
      </c>
      <c r="H25" s="48" t="s">
        <v>12</v>
      </c>
      <c r="I25" s="48" t="s">
        <v>12</v>
      </c>
      <c r="J25" s="48" t="s">
        <v>12</v>
      </c>
      <c r="K25" s="39">
        <v>39906563</v>
      </c>
      <c r="L25" s="35" t="s">
        <v>1844</v>
      </c>
    </row>
    <row r="26" spans="1:12" ht="25.5" x14ac:dyDescent="0.25">
      <c r="A26">
        <v>25</v>
      </c>
      <c r="B26" s="31">
        <v>41968</v>
      </c>
      <c r="C26" s="35" t="s">
        <v>754</v>
      </c>
      <c r="D26" s="35" t="s">
        <v>7</v>
      </c>
      <c r="E26" s="35" t="s">
        <v>1864</v>
      </c>
      <c r="F26" s="38" t="s">
        <v>1326</v>
      </c>
      <c r="G26" s="48" t="s">
        <v>11</v>
      </c>
      <c r="H26" s="48" t="s">
        <v>12</v>
      </c>
      <c r="I26" s="48" t="s">
        <v>12</v>
      </c>
      <c r="J26" s="48" t="s">
        <v>12</v>
      </c>
      <c r="K26" s="39">
        <v>41679636</v>
      </c>
      <c r="L26" s="35" t="s">
        <v>1844</v>
      </c>
    </row>
    <row r="27" spans="1:12" ht="25.5" x14ac:dyDescent="0.25">
      <c r="A27">
        <v>26</v>
      </c>
      <c r="B27" s="31">
        <v>41749</v>
      </c>
      <c r="C27" s="35" t="s">
        <v>755</v>
      </c>
      <c r="D27" s="35" t="s">
        <v>7</v>
      </c>
      <c r="E27" s="35" t="s">
        <v>1863</v>
      </c>
      <c r="F27" s="38" t="s">
        <v>1327</v>
      </c>
      <c r="G27" s="48" t="s">
        <v>8</v>
      </c>
      <c r="H27" s="48" t="s">
        <v>8</v>
      </c>
      <c r="I27" s="48" t="s">
        <v>8</v>
      </c>
      <c r="J27" s="48" t="s">
        <v>8</v>
      </c>
      <c r="K27" s="39">
        <v>31436437</v>
      </c>
      <c r="L27" s="35" t="s">
        <v>13</v>
      </c>
    </row>
    <row r="28" spans="1:12" ht="25.5" x14ac:dyDescent="0.25">
      <c r="A28">
        <v>27</v>
      </c>
      <c r="B28" s="31">
        <v>41943</v>
      </c>
      <c r="C28" s="35" t="s">
        <v>756</v>
      </c>
      <c r="D28" s="35" t="s">
        <v>7</v>
      </c>
      <c r="E28" s="35" t="s">
        <v>1863</v>
      </c>
      <c r="F28" s="38" t="s">
        <v>1328</v>
      </c>
      <c r="G28" s="48" t="s">
        <v>8</v>
      </c>
      <c r="H28" s="48" t="s">
        <v>8</v>
      </c>
      <c r="I28" s="48" t="s">
        <v>8</v>
      </c>
      <c r="J28" s="48" t="s">
        <v>8</v>
      </c>
      <c r="K28" s="39">
        <v>29148000</v>
      </c>
      <c r="L28" s="35" t="s">
        <v>1844</v>
      </c>
    </row>
    <row r="29" spans="1:12" ht="25.5" x14ac:dyDescent="0.25">
      <c r="A29">
        <v>28</v>
      </c>
      <c r="B29" s="31">
        <v>41764</v>
      </c>
      <c r="C29" s="35" t="s">
        <v>757</v>
      </c>
      <c r="D29" s="35" t="s">
        <v>10</v>
      </c>
      <c r="E29" s="35" t="s">
        <v>1864</v>
      </c>
      <c r="F29" s="38" t="s">
        <v>1329</v>
      </c>
      <c r="G29" s="48" t="s">
        <v>11</v>
      </c>
      <c r="H29" s="48" t="s">
        <v>8</v>
      </c>
      <c r="I29" s="48" t="s">
        <v>8</v>
      </c>
      <c r="J29" s="48" t="s">
        <v>8</v>
      </c>
      <c r="K29" s="39">
        <v>8945552</v>
      </c>
      <c r="L29" s="35" t="s">
        <v>1847</v>
      </c>
    </row>
    <row r="30" spans="1:12" ht="38.25" x14ac:dyDescent="0.25">
      <c r="A30">
        <v>29</v>
      </c>
      <c r="B30" s="31">
        <v>41961</v>
      </c>
      <c r="C30" s="35" t="s">
        <v>758</v>
      </c>
      <c r="D30" s="35" t="s">
        <v>7</v>
      </c>
      <c r="E30" s="35" t="s">
        <v>1864</v>
      </c>
      <c r="F30" s="38" t="s">
        <v>1330</v>
      </c>
      <c r="G30" s="48" t="s">
        <v>11</v>
      </c>
      <c r="H30" s="48" t="s">
        <v>12</v>
      </c>
      <c r="I30" s="48" t="s">
        <v>12</v>
      </c>
      <c r="J30" s="48" t="s">
        <v>12</v>
      </c>
      <c r="K30" s="39">
        <v>106142972</v>
      </c>
      <c r="L30" s="35" t="s">
        <v>1848</v>
      </c>
    </row>
    <row r="31" spans="1:12" ht="38.25" x14ac:dyDescent="0.25">
      <c r="A31">
        <v>30</v>
      </c>
      <c r="B31" s="31">
        <v>41984</v>
      </c>
      <c r="C31" s="35" t="s">
        <v>759</v>
      </c>
      <c r="D31" s="35" t="s">
        <v>7</v>
      </c>
      <c r="E31" s="35" t="s">
        <v>1864</v>
      </c>
      <c r="F31" s="38" t="s">
        <v>1331</v>
      </c>
      <c r="G31" s="48" t="s">
        <v>11</v>
      </c>
      <c r="H31" s="48" t="s">
        <v>12</v>
      </c>
      <c r="I31" s="48" t="s">
        <v>12</v>
      </c>
      <c r="J31" s="48" t="s">
        <v>12</v>
      </c>
      <c r="K31" s="39">
        <v>173669156</v>
      </c>
      <c r="L31" s="35" t="s">
        <v>1848</v>
      </c>
    </row>
    <row r="32" spans="1:12" ht="25.5" x14ac:dyDescent="0.25">
      <c r="A32">
        <v>31</v>
      </c>
      <c r="B32" s="31">
        <v>41984</v>
      </c>
      <c r="C32" s="35" t="s">
        <v>760</v>
      </c>
      <c r="D32" s="35" t="s">
        <v>7</v>
      </c>
      <c r="E32" s="35" t="s">
        <v>1864</v>
      </c>
      <c r="F32" s="38" t="s">
        <v>1332</v>
      </c>
      <c r="G32" s="48" t="s">
        <v>11</v>
      </c>
      <c r="H32" s="48" t="s">
        <v>12</v>
      </c>
      <c r="I32" s="48" t="s">
        <v>12</v>
      </c>
      <c r="J32" s="48" t="s">
        <v>12</v>
      </c>
      <c r="K32" s="39">
        <v>38294266</v>
      </c>
      <c r="L32" s="35" t="s">
        <v>1844</v>
      </c>
    </row>
    <row r="33" spans="1:12" ht="25.5" x14ac:dyDescent="0.25">
      <c r="A33">
        <v>32</v>
      </c>
      <c r="B33" s="31">
        <v>41662</v>
      </c>
      <c r="C33" s="35" t="s">
        <v>761</v>
      </c>
      <c r="D33" s="35" t="s">
        <v>7</v>
      </c>
      <c r="E33" s="35" t="s">
        <v>1863</v>
      </c>
      <c r="F33" s="38" t="s">
        <v>1333</v>
      </c>
      <c r="G33" s="48" t="s">
        <v>8</v>
      </c>
      <c r="H33" s="48" t="s">
        <v>8</v>
      </c>
      <c r="I33" s="48" t="s">
        <v>8</v>
      </c>
      <c r="J33" s="48" t="s">
        <v>8</v>
      </c>
      <c r="K33" s="39">
        <v>470000000</v>
      </c>
      <c r="L33" s="35" t="s">
        <v>13</v>
      </c>
    </row>
    <row r="34" spans="1:12" ht="38.25" x14ac:dyDescent="0.25">
      <c r="A34">
        <v>33</v>
      </c>
      <c r="B34" s="31">
        <v>41984</v>
      </c>
      <c r="C34" s="35" t="s">
        <v>762</v>
      </c>
      <c r="D34" s="35" t="s">
        <v>7</v>
      </c>
      <c r="E34" s="35" t="s">
        <v>1864</v>
      </c>
      <c r="F34" s="38" t="s">
        <v>1334</v>
      </c>
      <c r="G34" s="48" t="s">
        <v>11</v>
      </c>
      <c r="H34" s="48" t="s">
        <v>12</v>
      </c>
      <c r="I34" s="48" t="s">
        <v>12</v>
      </c>
      <c r="J34" s="48" t="s">
        <v>12</v>
      </c>
      <c r="K34" s="39">
        <v>158287979</v>
      </c>
      <c r="L34" s="35" t="s">
        <v>1848</v>
      </c>
    </row>
    <row r="35" spans="1:12" ht="38.25" x14ac:dyDescent="0.25">
      <c r="A35">
        <v>34</v>
      </c>
      <c r="B35" s="31">
        <v>41975</v>
      </c>
      <c r="C35" s="35" t="s">
        <v>763</v>
      </c>
      <c r="D35" s="35" t="s">
        <v>7</v>
      </c>
      <c r="E35" s="35" t="s">
        <v>1864</v>
      </c>
      <c r="F35" s="38" t="s">
        <v>1335</v>
      </c>
      <c r="G35" s="48" t="s">
        <v>11</v>
      </c>
      <c r="H35" s="48" t="s">
        <v>12</v>
      </c>
      <c r="I35" s="48" t="s">
        <v>12</v>
      </c>
      <c r="J35" s="48" t="s">
        <v>12</v>
      </c>
      <c r="K35" s="39">
        <v>96445480</v>
      </c>
      <c r="L35" s="35" t="s">
        <v>1848</v>
      </c>
    </row>
    <row r="36" spans="1:12" ht="25.5" x14ac:dyDescent="0.25">
      <c r="A36">
        <v>35</v>
      </c>
      <c r="B36" s="31">
        <v>42038</v>
      </c>
      <c r="C36" s="35" t="s">
        <v>764</v>
      </c>
      <c r="D36" s="35" t="s">
        <v>7</v>
      </c>
      <c r="E36" s="35" t="s">
        <v>1864</v>
      </c>
      <c r="F36" s="38" t="s">
        <v>1336</v>
      </c>
      <c r="G36" s="48" t="s">
        <v>11</v>
      </c>
      <c r="H36" s="48" t="s">
        <v>12</v>
      </c>
      <c r="I36" s="48" t="s">
        <v>12</v>
      </c>
      <c r="J36" s="48" t="s">
        <v>12</v>
      </c>
      <c r="K36" s="39">
        <v>214975865</v>
      </c>
      <c r="L36" s="35" t="s">
        <v>1844</v>
      </c>
    </row>
    <row r="37" spans="1:12" ht="38.25" x14ac:dyDescent="0.25">
      <c r="A37">
        <v>36</v>
      </c>
      <c r="B37" s="31">
        <v>42061</v>
      </c>
      <c r="C37" s="35" t="s">
        <v>765</v>
      </c>
      <c r="D37" s="35" t="s">
        <v>7</v>
      </c>
      <c r="E37" s="35" t="s">
        <v>1863</v>
      </c>
      <c r="F37" s="38" t="s">
        <v>1337</v>
      </c>
      <c r="G37" s="48" t="s">
        <v>12</v>
      </c>
      <c r="H37" s="48" t="s">
        <v>12</v>
      </c>
      <c r="I37" s="48" t="s">
        <v>12</v>
      </c>
      <c r="J37" s="48" t="s">
        <v>12</v>
      </c>
      <c r="K37" s="39">
        <v>169194239</v>
      </c>
      <c r="L37" s="35" t="s">
        <v>1848</v>
      </c>
    </row>
    <row r="38" spans="1:12" ht="38.25" x14ac:dyDescent="0.25">
      <c r="A38">
        <v>37</v>
      </c>
      <c r="B38" s="31">
        <v>42144</v>
      </c>
      <c r="C38" s="35" t="s">
        <v>766</v>
      </c>
      <c r="D38" s="35" t="s">
        <v>7</v>
      </c>
      <c r="E38" s="35" t="s">
        <v>1864</v>
      </c>
      <c r="F38" s="38" t="s">
        <v>1338</v>
      </c>
      <c r="G38" s="48" t="s">
        <v>11</v>
      </c>
      <c r="H38" s="48" t="s">
        <v>12</v>
      </c>
      <c r="I38" s="48" t="s">
        <v>12</v>
      </c>
      <c r="J38" s="48" t="s">
        <v>12</v>
      </c>
      <c r="K38" s="39">
        <v>32752129</v>
      </c>
      <c r="L38" s="35" t="s">
        <v>1848</v>
      </c>
    </row>
    <row r="39" spans="1:12" ht="38.25" x14ac:dyDescent="0.25">
      <c r="A39">
        <v>38</v>
      </c>
      <c r="B39" s="31">
        <v>42153</v>
      </c>
      <c r="C39" s="35" t="s">
        <v>767</v>
      </c>
      <c r="D39" s="35" t="s">
        <v>7</v>
      </c>
      <c r="E39" s="35" t="s">
        <v>1864</v>
      </c>
      <c r="F39" s="38" t="s">
        <v>1339</v>
      </c>
      <c r="G39" s="48" t="s">
        <v>11</v>
      </c>
      <c r="H39" s="48" t="s">
        <v>11</v>
      </c>
      <c r="I39" s="48" t="s">
        <v>8</v>
      </c>
      <c r="J39" s="48" t="s">
        <v>11</v>
      </c>
      <c r="K39" s="39">
        <v>58522061</v>
      </c>
      <c r="L39" s="35" t="s">
        <v>1848</v>
      </c>
    </row>
    <row r="40" spans="1:12" ht="38.25" x14ac:dyDescent="0.25">
      <c r="A40">
        <v>39</v>
      </c>
      <c r="B40" s="31">
        <v>42139</v>
      </c>
      <c r="C40" s="35" t="s">
        <v>768</v>
      </c>
      <c r="D40" s="35" t="s">
        <v>7</v>
      </c>
      <c r="E40" s="35" t="s">
        <v>1864</v>
      </c>
      <c r="F40" s="38" t="s">
        <v>1340</v>
      </c>
      <c r="G40" s="48" t="s">
        <v>11</v>
      </c>
      <c r="H40" s="48" t="s">
        <v>11</v>
      </c>
      <c r="I40" s="48" t="s">
        <v>8</v>
      </c>
      <c r="J40" s="48" t="s">
        <v>8</v>
      </c>
      <c r="K40" s="39">
        <v>23278462</v>
      </c>
      <c r="L40" s="35" t="s">
        <v>1848</v>
      </c>
    </row>
    <row r="41" spans="1:12" ht="25.5" x14ac:dyDescent="0.25">
      <c r="A41">
        <v>40</v>
      </c>
      <c r="B41" s="31">
        <v>42138</v>
      </c>
      <c r="C41" s="35" t="s">
        <v>769</v>
      </c>
      <c r="D41" s="35" t="s">
        <v>7</v>
      </c>
      <c r="E41" s="35" t="s">
        <v>1864</v>
      </c>
      <c r="F41" s="38" t="s">
        <v>1341</v>
      </c>
      <c r="G41" s="48" t="s">
        <v>11</v>
      </c>
      <c r="H41" s="48" t="s">
        <v>12</v>
      </c>
      <c r="I41" s="48" t="s">
        <v>12</v>
      </c>
      <c r="J41" s="48" t="s">
        <v>12</v>
      </c>
      <c r="K41" s="39">
        <v>138095016</v>
      </c>
      <c r="L41" s="35" t="s">
        <v>1844</v>
      </c>
    </row>
    <row r="42" spans="1:12" ht="25.5" x14ac:dyDescent="0.25">
      <c r="A42">
        <v>41</v>
      </c>
      <c r="B42" s="31">
        <v>42226</v>
      </c>
      <c r="C42" s="35" t="s">
        <v>770</v>
      </c>
      <c r="D42" s="35" t="s">
        <v>7</v>
      </c>
      <c r="E42" s="35" t="s">
        <v>1863</v>
      </c>
      <c r="F42" s="38" t="s">
        <v>1342</v>
      </c>
      <c r="G42" s="48" t="s">
        <v>8</v>
      </c>
      <c r="H42" s="48" t="s">
        <v>8</v>
      </c>
      <c r="I42" s="48" t="s">
        <v>8</v>
      </c>
      <c r="J42" s="48" t="s">
        <v>8</v>
      </c>
      <c r="K42" s="39">
        <v>33000000</v>
      </c>
      <c r="L42" s="35" t="s">
        <v>1844</v>
      </c>
    </row>
    <row r="43" spans="1:12" ht="25.5" x14ac:dyDescent="0.25">
      <c r="A43">
        <v>42</v>
      </c>
      <c r="B43" s="31">
        <v>42248</v>
      </c>
      <c r="C43" s="35" t="s">
        <v>771</v>
      </c>
      <c r="D43" s="35" t="s">
        <v>7</v>
      </c>
      <c r="E43" s="35" t="s">
        <v>1863</v>
      </c>
      <c r="F43" s="38" t="s">
        <v>1343</v>
      </c>
      <c r="G43" s="48" t="s">
        <v>12</v>
      </c>
      <c r="H43" s="48" t="s">
        <v>12</v>
      </c>
      <c r="I43" s="48" t="s">
        <v>12</v>
      </c>
      <c r="J43" s="48" t="s">
        <v>12</v>
      </c>
      <c r="K43" s="39">
        <v>11279917</v>
      </c>
      <c r="L43" s="35" t="s">
        <v>1844</v>
      </c>
    </row>
    <row r="44" spans="1:12" ht="38.25" x14ac:dyDescent="0.25">
      <c r="A44">
        <v>43</v>
      </c>
      <c r="B44" s="31">
        <v>42349</v>
      </c>
      <c r="C44" s="35" t="s">
        <v>772</v>
      </c>
      <c r="D44" s="35" t="s">
        <v>7</v>
      </c>
      <c r="E44" s="35" t="s">
        <v>1863</v>
      </c>
      <c r="F44" s="38" t="s">
        <v>1344</v>
      </c>
      <c r="G44" s="48" t="s">
        <v>8</v>
      </c>
      <c r="H44" s="48" t="s">
        <v>8</v>
      </c>
      <c r="I44" s="48" t="s">
        <v>8</v>
      </c>
      <c r="J44" s="48" t="s">
        <v>8</v>
      </c>
      <c r="K44" s="39">
        <v>1964038565</v>
      </c>
      <c r="L44" s="35" t="s">
        <v>1848</v>
      </c>
    </row>
    <row r="45" spans="1:12" ht="25.5" x14ac:dyDescent="0.25">
      <c r="A45">
        <v>44</v>
      </c>
      <c r="B45" s="31">
        <v>41707</v>
      </c>
      <c r="C45" s="35" t="s">
        <v>773</v>
      </c>
      <c r="D45" s="35" t="s">
        <v>9</v>
      </c>
      <c r="E45" s="35" t="s">
        <v>1864</v>
      </c>
      <c r="F45" s="38" t="s">
        <v>1345</v>
      </c>
      <c r="G45" s="48" t="s">
        <v>11</v>
      </c>
      <c r="H45" s="48" t="s">
        <v>11</v>
      </c>
      <c r="I45" s="48" t="s">
        <v>11</v>
      </c>
      <c r="J45" s="48" t="s">
        <v>11</v>
      </c>
      <c r="K45" s="39">
        <v>226307066</v>
      </c>
      <c r="L45" s="35" t="s">
        <v>1846</v>
      </c>
    </row>
    <row r="46" spans="1:12" ht="25.5" x14ac:dyDescent="0.25">
      <c r="A46">
        <v>45</v>
      </c>
      <c r="B46" s="31">
        <v>42509</v>
      </c>
      <c r="C46" s="35" t="s">
        <v>774</v>
      </c>
      <c r="D46" s="35" t="s">
        <v>7</v>
      </c>
      <c r="E46" s="35" t="s">
        <v>1863</v>
      </c>
      <c r="F46" s="38" t="s">
        <v>1346</v>
      </c>
      <c r="G46" s="48" t="s">
        <v>8</v>
      </c>
      <c r="H46" s="48" t="s">
        <v>8</v>
      </c>
      <c r="I46" s="48" t="s">
        <v>8</v>
      </c>
      <c r="J46" s="48" t="s">
        <v>8</v>
      </c>
      <c r="K46" s="39">
        <v>150000000</v>
      </c>
      <c r="L46" s="35" t="s">
        <v>1844</v>
      </c>
    </row>
    <row r="47" spans="1:12" ht="25.5" x14ac:dyDescent="0.25">
      <c r="A47">
        <v>46</v>
      </c>
      <c r="B47" s="31">
        <v>42422</v>
      </c>
      <c r="C47" s="35" t="s">
        <v>775</v>
      </c>
      <c r="D47" s="35" t="s">
        <v>7</v>
      </c>
      <c r="E47" s="35" t="s">
        <v>1864</v>
      </c>
      <c r="F47" s="38" t="s">
        <v>1347</v>
      </c>
      <c r="G47" s="48" t="s">
        <v>11</v>
      </c>
      <c r="H47" s="48" t="s">
        <v>11</v>
      </c>
      <c r="I47" s="48" t="s">
        <v>11</v>
      </c>
      <c r="J47" s="48" t="s">
        <v>8</v>
      </c>
      <c r="K47" s="39">
        <v>228687372</v>
      </c>
      <c r="L47" s="35" t="s">
        <v>13</v>
      </c>
    </row>
    <row r="48" spans="1:12" ht="25.5" x14ac:dyDescent="0.25">
      <c r="A48">
        <v>47</v>
      </c>
      <c r="B48" s="31">
        <v>42124</v>
      </c>
      <c r="C48" s="35" t="s">
        <v>776</v>
      </c>
      <c r="D48" s="35" t="s">
        <v>10</v>
      </c>
      <c r="E48" s="35" t="s">
        <v>1864</v>
      </c>
      <c r="F48" s="38" t="s">
        <v>1348</v>
      </c>
      <c r="G48" s="48" t="s">
        <v>11</v>
      </c>
      <c r="H48" s="48" t="s">
        <v>11</v>
      </c>
      <c r="I48" s="48" t="s">
        <v>8</v>
      </c>
      <c r="J48" s="48" t="s">
        <v>11</v>
      </c>
      <c r="K48" s="39">
        <v>42477667</v>
      </c>
      <c r="L48" s="35" t="s">
        <v>1850</v>
      </c>
    </row>
    <row r="49" spans="1:12" ht="25.5" x14ac:dyDescent="0.25">
      <c r="A49">
        <v>48</v>
      </c>
      <c r="B49" s="31">
        <v>42446</v>
      </c>
      <c r="C49" s="35" t="s">
        <v>777</v>
      </c>
      <c r="D49" s="35" t="s">
        <v>7</v>
      </c>
      <c r="E49" s="35" t="s">
        <v>1863</v>
      </c>
      <c r="F49" s="38" t="s">
        <v>1349</v>
      </c>
      <c r="G49" s="48" t="s">
        <v>12</v>
      </c>
      <c r="H49" s="48" t="s">
        <v>12</v>
      </c>
      <c r="I49" s="48" t="s">
        <v>12</v>
      </c>
      <c r="J49" s="48" t="s">
        <v>12</v>
      </c>
      <c r="K49" s="39" t="s">
        <v>619</v>
      </c>
      <c r="L49" s="35" t="s">
        <v>13</v>
      </c>
    </row>
    <row r="50" spans="1:12" ht="25.5" x14ac:dyDescent="0.25">
      <c r="A50">
        <v>49</v>
      </c>
      <c r="B50" s="31">
        <v>42395</v>
      </c>
      <c r="C50" s="35" t="s">
        <v>778</v>
      </c>
      <c r="D50" s="35" t="s">
        <v>7</v>
      </c>
      <c r="E50" s="35" t="s">
        <v>1864</v>
      </c>
      <c r="F50" s="38" t="s">
        <v>1350</v>
      </c>
      <c r="G50" s="48" t="s">
        <v>11</v>
      </c>
      <c r="H50" s="48" t="s">
        <v>11</v>
      </c>
      <c r="I50" s="48" t="s">
        <v>11</v>
      </c>
      <c r="J50" s="48" t="s">
        <v>11</v>
      </c>
      <c r="K50" s="39">
        <v>2524934</v>
      </c>
      <c r="L50" s="35" t="s">
        <v>1846</v>
      </c>
    </row>
    <row r="51" spans="1:12" ht="25.5" x14ac:dyDescent="0.25">
      <c r="A51">
        <v>50</v>
      </c>
      <c r="B51" s="31">
        <v>42894</v>
      </c>
      <c r="C51" s="35" t="s">
        <v>779</v>
      </c>
      <c r="D51" s="35" t="s">
        <v>7</v>
      </c>
      <c r="E51" s="35" t="s">
        <v>1863</v>
      </c>
      <c r="F51" s="38" t="s">
        <v>1351</v>
      </c>
      <c r="G51" s="48" t="s">
        <v>8</v>
      </c>
      <c r="H51" s="48" t="s">
        <v>8</v>
      </c>
      <c r="I51" s="48" t="s">
        <v>8</v>
      </c>
      <c r="J51" s="48" t="s">
        <v>8</v>
      </c>
      <c r="K51" s="39">
        <v>326619267</v>
      </c>
      <c r="L51" s="35" t="s">
        <v>13</v>
      </c>
    </row>
    <row r="52" spans="1:12" ht="38.25" x14ac:dyDescent="0.25">
      <c r="A52">
        <v>51</v>
      </c>
      <c r="B52" s="31">
        <v>42298</v>
      </c>
      <c r="C52" s="35" t="s">
        <v>780</v>
      </c>
      <c r="D52" s="35" t="s">
        <v>7</v>
      </c>
      <c r="E52" s="35" t="s">
        <v>1863</v>
      </c>
      <c r="F52" s="38" t="s">
        <v>1352</v>
      </c>
      <c r="G52" s="48" t="s">
        <v>8</v>
      </c>
      <c r="H52" s="48" t="s">
        <v>8</v>
      </c>
      <c r="I52" s="48" t="s">
        <v>8</v>
      </c>
      <c r="J52" s="48" t="s">
        <v>8</v>
      </c>
      <c r="K52" s="39">
        <v>8970727</v>
      </c>
      <c r="L52" s="35" t="s">
        <v>1848</v>
      </c>
    </row>
    <row r="53" spans="1:12" ht="63.75" x14ac:dyDescent="0.25">
      <c r="A53">
        <v>52</v>
      </c>
      <c r="B53" s="31">
        <v>41907</v>
      </c>
      <c r="C53" s="35" t="s">
        <v>781</v>
      </c>
      <c r="D53" s="35" t="s">
        <v>7</v>
      </c>
      <c r="E53" s="35" t="s">
        <v>1863</v>
      </c>
      <c r="F53" s="38" t="s">
        <v>1353</v>
      </c>
      <c r="G53" s="48" t="s">
        <v>8</v>
      </c>
      <c r="H53" s="48" t="s">
        <v>8</v>
      </c>
      <c r="I53" s="48" t="s">
        <v>8</v>
      </c>
      <c r="J53" s="48" t="s">
        <v>8</v>
      </c>
      <c r="K53" s="39">
        <v>108199175</v>
      </c>
      <c r="L53" s="35" t="s">
        <v>1848</v>
      </c>
    </row>
    <row r="54" spans="1:12" ht="25.5" x14ac:dyDescent="0.25">
      <c r="A54">
        <v>53</v>
      </c>
      <c r="B54" s="31">
        <v>42635</v>
      </c>
      <c r="C54" s="35" t="s">
        <v>782</v>
      </c>
      <c r="D54" s="35" t="s">
        <v>7</v>
      </c>
      <c r="E54" s="35" t="s">
        <v>1864</v>
      </c>
      <c r="F54" s="38" t="s">
        <v>1347</v>
      </c>
      <c r="G54" s="48" t="s">
        <v>11</v>
      </c>
      <c r="H54" s="48" t="s">
        <v>8</v>
      </c>
      <c r="I54" s="48" t="s">
        <v>11</v>
      </c>
      <c r="J54" s="48" t="s">
        <v>11</v>
      </c>
      <c r="K54" s="39">
        <v>1274012613</v>
      </c>
      <c r="L54" s="35" t="s">
        <v>1844</v>
      </c>
    </row>
    <row r="55" spans="1:12" ht="25.5" x14ac:dyDescent="0.25">
      <c r="A55">
        <v>54</v>
      </c>
      <c r="B55" s="31">
        <v>42628</v>
      </c>
      <c r="C55" s="35" t="s">
        <v>783</v>
      </c>
      <c r="D55" s="35" t="s">
        <v>7</v>
      </c>
      <c r="E55" s="35" t="s">
        <v>1863</v>
      </c>
      <c r="F55" s="38" t="s">
        <v>1354</v>
      </c>
      <c r="G55" s="48" t="s">
        <v>8</v>
      </c>
      <c r="H55" s="48" t="s">
        <v>8</v>
      </c>
      <c r="I55" s="48" t="s">
        <v>8</v>
      </c>
      <c r="J55" s="48" t="s">
        <v>8</v>
      </c>
      <c r="K55" s="39">
        <v>38918407</v>
      </c>
      <c r="L55" s="35" t="s">
        <v>1844</v>
      </c>
    </row>
    <row r="56" spans="1:12" ht="38.25" x14ac:dyDescent="0.25">
      <c r="A56">
        <v>55</v>
      </c>
      <c r="B56" s="31">
        <v>42643</v>
      </c>
      <c r="C56" s="35" t="s">
        <v>784</v>
      </c>
      <c r="D56" s="35" t="s">
        <v>7</v>
      </c>
      <c r="E56" s="35" t="s">
        <v>1863</v>
      </c>
      <c r="F56" s="38" t="s">
        <v>1355</v>
      </c>
      <c r="G56" s="48" t="s">
        <v>8</v>
      </c>
      <c r="H56" s="48" t="s">
        <v>8</v>
      </c>
      <c r="I56" s="48" t="s">
        <v>8</v>
      </c>
      <c r="J56" s="48" t="s">
        <v>8</v>
      </c>
      <c r="K56" s="39">
        <v>220625280</v>
      </c>
      <c r="L56" s="35" t="s">
        <v>1848</v>
      </c>
    </row>
    <row r="57" spans="1:12" ht="25.5" x14ac:dyDescent="0.25">
      <c r="A57">
        <v>56</v>
      </c>
      <c r="B57" s="31">
        <v>42929</v>
      </c>
      <c r="C57" s="35" t="s">
        <v>785</v>
      </c>
      <c r="D57" s="35" t="s">
        <v>7</v>
      </c>
      <c r="E57" s="35" t="s">
        <v>1863</v>
      </c>
      <c r="F57" s="38">
        <v>388.44600000000003</v>
      </c>
      <c r="G57" s="48" t="s">
        <v>8</v>
      </c>
      <c r="H57" s="48" t="s">
        <v>8</v>
      </c>
      <c r="I57" s="48" t="s">
        <v>8</v>
      </c>
      <c r="J57" s="48" t="s">
        <v>8</v>
      </c>
      <c r="K57" s="39">
        <v>73771700</v>
      </c>
      <c r="L57" s="35" t="s">
        <v>13</v>
      </c>
    </row>
    <row r="58" spans="1:12" ht="63.75" x14ac:dyDescent="0.25">
      <c r="A58">
        <v>57</v>
      </c>
      <c r="B58" s="31">
        <v>42607</v>
      </c>
      <c r="C58" s="35" t="s">
        <v>786</v>
      </c>
      <c r="D58" s="35" t="s">
        <v>9</v>
      </c>
      <c r="E58" s="35" t="s">
        <v>1863</v>
      </c>
      <c r="F58" s="38" t="s">
        <v>1356</v>
      </c>
      <c r="G58" s="48" t="s">
        <v>8</v>
      </c>
      <c r="H58" s="48" t="s">
        <v>8</v>
      </c>
      <c r="I58" s="48" t="s">
        <v>8</v>
      </c>
      <c r="J58" s="48" t="s">
        <v>8</v>
      </c>
      <c r="K58" s="39">
        <v>262430875</v>
      </c>
      <c r="L58" s="35" t="s">
        <v>1844</v>
      </c>
    </row>
    <row r="59" spans="1:12" ht="38.25" x14ac:dyDescent="0.25">
      <c r="A59">
        <v>58</v>
      </c>
      <c r="B59" s="31">
        <v>42515</v>
      </c>
      <c r="C59" s="35" t="s">
        <v>787</v>
      </c>
      <c r="D59" s="35" t="s">
        <v>7</v>
      </c>
      <c r="E59" s="35" t="s">
        <v>1865</v>
      </c>
      <c r="F59" s="38" t="s">
        <v>1357</v>
      </c>
      <c r="G59" s="48" t="s">
        <v>8</v>
      </c>
      <c r="H59" s="48" t="s">
        <v>8</v>
      </c>
      <c r="I59" s="48" t="s">
        <v>8</v>
      </c>
      <c r="J59" s="48" t="s">
        <v>8</v>
      </c>
      <c r="K59" s="39">
        <v>42650429</v>
      </c>
      <c r="L59" s="35" t="s">
        <v>1851</v>
      </c>
    </row>
    <row r="60" spans="1:12" ht="38.25" x14ac:dyDescent="0.25">
      <c r="A60">
        <v>59</v>
      </c>
      <c r="B60" s="31">
        <v>42675</v>
      </c>
      <c r="C60" s="35" t="s">
        <v>788</v>
      </c>
      <c r="D60" s="35" t="s">
        <v>7</v>
      </c>
      <c r="E60" s="35" t="s">
        <v>1863</v>
      </c>
      <c r="F60" s="38" t="s">
        <v>1358</v>
      </c>
      <c r="G60" s="48" t="s">
        <v>8</v>
      </c>
      <c r="H60" s="48" t="s">
        <v>8</v>
      </c>
      <c r="I60" s="48" t="s">
        <v>8</v>
      </c>
      <c r="J60" s="48" t="s">
        <v>8</v>
      </c>
      <c r="K60" s="39">
        <v>152761532</v>
      </c>
      <c r="L60" s="35" t="s">
        <v>1848</v>
      </c>
    </row>
    <row r="61" spans="1:12" ht="25.5" x14ac:dyDescent="0.25">
      <c r="A61">
        <v>60</v>
      </c>
      <c r="B61" s="31">
        <v>42754</v>
      </c>
      <c r="C61" s="35" t="s">
        <v>789</v>
      </c>
      <c r="D61" s="35" t="s">
        <v>9</v>
      </c>
      <c r="E61" s="35" t="s">
        <v>1863</v>
      </c>
      <c r="F61" s="38" t="s">
        <v>1359</v>
      </c>
      <c r="G61" s="48" t="s">
        <v>12</v>
      </c>
      <c r="H61" s="48" t="s">
        <v>12</v>
      </c>
      <c r="I61" s="48" t="s">
        <v>12</v>
      </c>
      <c r="J61" s="48" t="s">
        <v>12</v>
      </c>
      <c r="K61" s="39">
        <v>220000000</v>
      </c>
      <c r="L61" s="35" t="s">
        <v>1845</v>
      </c>
    </row>
    <row r="62" spans="1:12" ht="38.25" x14ac:dyDescent="0.25">
      <c r="A62">
        <v>61</v>
      </c>
      <c r="B62" s="31">
        <v>42275</v>
      </c>
      <c r="C62" s="35" t="s">
        <v>790</v>
      </c>
      <c r="D62" s="35" t="s">
        <v>7</v>
      </c>
      <c r="E62" s="35" t="s">
        <v>1864</v>
      </c>
      <c r="F62" s="38" t="s">
        <v>1360</v>
      </c>
      <c r="G62" s="48" t="s">
        <v>11</v>
      </c>
      <c r="H62" s="48" t="s">
        <v>12</v>
      </c>
      <c r="I62" s="48" t="s">
        <v>12</v>
      </c>
      <c r="J62" s="48" t="s">
        <v>12</v>
      </c>
      <c r="K62" s="39">
        <v>4257605333</v>
      </c>
      <c r="L62" s="35" t="s">
        <v>1849</v>
      </c>
    </row>
    <row r="63" spans="1:12" ht="25.5" x14ac:dyDescent="0.25">
      <c r="A63">
        <v>62</v>
      </c>
      <c r="B63" s="31">
        <v>42460</v>
      </c>
      <c r="C63" s="35" t="s">
        <v>791</v>
      </c>
      <c r="D63" s="35" t="s">
        <v>7</v>
      </c>
      <c r="E63" s="35" t="s">
        <v>1863</v>
      </c>
      <c r="F63" s="38" t="s">
        <v>558</v>
      </c>
      <c r="G63" s="48" t="s">
        <v>8</v>
      </c>
      <c r="H63" s="48" t="s">
        <v>8</v>
      </c>
      <c r="I63" s="48" t="s">
        <v>8</v>
      </c>
      <c r="J63" s="48" t="s">
        <v>8</v>
      </c>
      <c r="K63" s="39">
        <v>104490713</v>
      </c>
      <c r="L63" s="35" t="s">
        <v>13</v>
      </c>
    </row>
    <row r="64" spans="1:12" ht="25.5" x14ac:dyDescent="0.25">
      <c r="A64">
        <v>63</v>
      </c>
      <c r="B64" s="31">
        <v>42786</v>
      </c>
      <c r="C64" s="35" t="s">
        <v>792</v>
      </c>
      <c r="D64" s="35" t="s">
        <v>7</v>
      </c>
      <c r="E64" s="35" t="s">
        <v>1863</v>
      </c>
      <c r="F64" s="38" t="s">
        <v>1361</v>
      </c>
      <c r="G64" s="48" t="s">
        <v>8</v>
      </c>
      <c r="H64" s="48" t="s">
        <v>8</v>
      </c>
      <c r="I64" s="48" t="s">
        <v>8</v>
      </c>
      <c r="J64" s="48" t="s">
        <v>8</v>
      </c>
      <c r="K64" s="39" t="s">
        <v>619</v>
      </c>
      <c r="L64" s="35" t="s">
        <v>1844</v>
      </c>
    </row>
    <row r="65" spans="1:12" ht="25.5" x14ac:dyDescent="0.25">
      <c r="A65">
        <v>64</v>
      </c>
      <c r="B65" s="31">
        <v>42457</v>
      </c>
      <c r="C65" s="35" t="s">
        <v>793</v>
      </c>
      <c r="D65" s="35" t="s">
        <v>7</v>
      </c>
      <c r="E65" s="35" t="s">
        <v>1865</v>
      </c>
      <c r="F65" s="38" t="s">
        <v>1362</v>
      </c>
      <c r="G65" s="48" t="s">
        <v>8</v>
      </c>
      <c r="H65" s="48" t="s">
        <v>8</v>
      </c>
      <c r="I65" s="48" t="s">
        <v>8</v>
      </c>
      <c r="J65" s="48" t="s">
        <v>8</v>
      </c>
      <c r="K65" s="39">
        <v>66089939</v>
      </c>
      <c r="L65" s="35" t="s">
        <v>1844</v>
      </c>
    </row>
    <row r="66" spans="1:12" ht="25.5" x14ac:dyDescent="0.25">
      <c r="A66">
        <v>65</v>
      </c>
      <c r="B66" s="31">
        <v>42790</v>
      </c>
      <c r="C66" s="35" t="s">
        <v>794</v>
      </c>
      <c r="D66" s="35" t="s">
        <v>9</v>
      </c>
      <c r="E66" s="35" t="s">
        <v>1863</v>
      </c>
      <c r="F66" s="38" t="s">
        <v>1363</v>
      </c>
      <c r="G66" s="48" t="s">
        <v>12</v>
      </c>
      <c r="H66" s="48" t="s">
        <v>12</v>
      </c>
      <c r="I66" s="48" t="s">
        <v>12</v>
      </c>
      <c r="J66" s="48" t="s">
        <v>12</v>
      </c>
      <c r="K66" s="39">
        <v>220000000</v>
      </c>
      <c r="L66" s="35" t="s">
        <v>1845</v>
      </c>
    </row>
    <row r="67" spans="1:12" ht="25.5" x14ac:dyDescent="0.25">
      <c r="A67">
        <v>66</v>
      </c>
      <c r="B67" s="31">
        <v>42608</v>
      </c>
      <c r="C67" s="35" t="s">
        <v>795</v>
      </c>
      <c r="D67" s="35" t="s">
        <v>7</v>
      </c>
      <c r="E67" s="35" t="s">
        <v>1865</v>
      </c>
      <c r="F67" s="38" t="s">
        <v>1364</v>
      </c>
      <c r="G67" s="48" t="s">
        <v>8</v>
      </c>
      <c r="H67" s="48" t="s">
        <v>8</v>
      </c>
      <c r="I67" s="48" t="s">
        <v>8</v>
      </c>
      <c r="J67" s="48" t="s">
        <v>8</v>
      </c>
      <c r="K67" s="39">
        <v>40488298</v>
      </c>
      <c r="L67" s="35" t="s">
        <v>1844</v>
      </c>
    </row>
    <row r="68" spans="1:12" ht="38.25" x14ac:dyDescent="0.25">
      <c r="A68">
        <v>67</v>
      </c>
      <c r="B68" s="31">
        <v>42263</v>
      </c>
      <c r="C68" s="35" t="s">
        <v>796</v>
      </c>
      <c r="D68" s="35" t="s">
        <v>7</v>
      </c>
      <c r="E68" s="35" t="s">
        <v>1863</v>
      </c>
      <c r="F68" s="38" t="s">
        <v>1365</v>
      </c>
      <c r="G68" s="48" t="s">
        <v>12</v>
      </c>
      <c r="H68" s="48" t="s">
        <v>12</v>
      </c>
      <c r="I68" s="48" t="s">
        <v>12</v>
      </c>
      <c r="J68" s="48" t="s">
        <v>12</v>
      </c>
      <c r="K68" s="39">
        <v>19030795</v>
      </c>
      <c r="L68" s="35" t="s">
        <v>1848</v>
      </c>
    </row>
    <row r="69" spans="1:12" ht="25.5" x14ac:dyDescent="0.25">
      <c r="A69">
        <v>68</v>
      </c>
      <c r="B69" s="31">
        <v>42789</v>
      </c>
      <c r="C69" s="35" t="s">
        <v>797</v>
      </c>
      <c r="D69" s="35" t="s">
        <v>7</v>
      </c>
      <c r="E69" s="35" t="s">
        <v>1863</v>
      </c>
      <c r="F69" s="38" t="s">
        <v>1366</v>
      </c>
      <c r="G69" s="48" t="s">
        <v>8</v>
      </c>
      <c r="H69" s="48" t="s">
        <v>8</v>
      </c>
      <c r="I69" s="48" t="s">
        <v>8</v>
      </c>
      <c r="J69" s="48" t="s">
        <v>8</v>
      </c>
      <c r="K69" s="39">
        <v>30667719</v>
      </c>
      <c r="L69" s="35" t="s">
        <v>1844</v>
      </c>
    </row>
    <row r="70" spans="1:12" ht="25.5" x14ac:dyDescent="0.25">
      <c r="A70">
        <v>69</v>
      </c>
      <c r="B70" s="31">
        <v>42804</v>
      </c>
      <c r="C70" s="35" t="s">
        <v>798</v>
      </c>
      <c r="D70" s="35" t="s">
        <v>7</v>
      </c>
      <c r="E70" s="35" t="s">
        <v>1863</v>
      </c>
      <c r="F70" s="38" t="s">
        <v>1367</v>
      </c>
      <c r="G70" s="48" t="s">
        <v>8</v>
      </c>
      <c r="H70" s="48" t="s">
        <v>8</v>
      </c>
      <c r="I70" s="48" t="s">
        <v>11</v>
      </c>
      <c r="J70" s="48" t="s">
        <v>11</v>
      </c>
      <c r="K70" s="39">
        <v>144235227</v>
      </c>
      <c r="L70" s="35" t="s">
        <v>13</v>
      </c>
    </row>
    <row r="71" spans="1:12" ht="63.75" x14ac:dyDescent="0.25">
      <c r="A71">
        <v>70</v>
      </c>
      <c r="B71" s="31">
        <v>42866</v>
      </c>
      <c r="C71" s="35" t="s">
        <v>799</v>
      </c>
      <c r="D71" s="35" t="s">
        <v>9</v>
      </c>
      <c r="E71" s="35" t="s">
        <v>1863</v>
      </c>
      <c r="F71" s="38" t="s">
        <v>1368</v>
      </c>
      <c r="G71" s="48" t="s">
        <v>12</v>
      </c>
      <c r="H71" s="48" t="s">
        <v>12</v>
      </c>
      <c r="I71" s="48" t="s">
        <v>12</v>
      </c>
      <c r="J71" s="48" t="s">
        <v>12</v>
      </c>
      <c r="K71" s="39">
        <v>220000000</v>
      </c>
      <c r="L71" s="35" t="s">
        <v>1848</v>
      </c>
    </row>
    <row r="72" spans="1:12" ht="25.5" x14ac:dyDescent="0.25">
      <c r="A72">
        <v>71</v>
      </c>
      <c r="B72" s="31">
        <v>42606</v>
      </c>
      <c r="C72" s="35" t="s">
        <v>800</v>
      </c>
      <c r="D72" s="35" t="s">
        <v>7</v>
      </c>
      <c r="E72" s="35" t="s">
        <v>1863</v>
      </c>
      <c r="F72" s="38" t="s">
        <v>1369</v>
      </c>
      <c r="G72" s="48" t="s">
        <v>8</v>
      </c>
      <c r="H72" s="48" t="s">
        <v>8</v>
      </c>
      <c r="I72" s="48" t="s">
        <v>8</v>
      </c>
      <c r="J72" s="48" t="s">
        <v>8</v>
      </c>
      <c r="K72" s="39">
        <v>38409050</v>
      </c>
      <c r="L72" s="35" t="s">
        <v>1844</v>
      </c>
    </row>
    <row r="73" spans="1:12" ht="25.5" x14ac:dyDescent="0.25">
      <c r="A73">
        <v>72</v>
      </c>
      <c r="B73" s="31">
        <v>42852</v>
      </c>
      <c r="C73" s="35" t="s">
        <v>801</v>
      </c>
      <c r="D73" s="35" t="s">
        <v>7</v>
      </c>
      <c r="E73" s="35" t="s">
        <v>1863</v>
      </c>
      <c r="F73" s="38" t="s">
        <v>1370</v>
      </c>
      <c r="G73" s="48" t="s">
        <v>8</v>
      </c>
      <c r="H73" s="48" t="s">
        <v>8</v>
      </c>
      <c r="I73" s="48" t="s">
        <v>8</v>
      </c>
      <c r="J73" s="48" t="s">
        <v>8</v>
      </c>
      <c r="K73" s="39">
        <v>3171291018</v>
      </c>
      <c r="L73" s="35" t="s">
        <v>13</v>
      </c>
    </row>
    <row r="74" spans="1:12" ht="25.5" x14ac:dyDescent="0.25">
      <c r="A74">
        <v>73</v>
      </c>
      <c r="B74" s="31">
        <v>42866</v>
      </c>
      <c r="C74" s="35" t="s">
        <v>802</v>
      </c>
      <c r="D74" s="35" t="s">
        <v>9</v>
      </c>
      <c r="E74" s="35" t="s">
        <v>1863</v>
      </c>
      <c r="F74" s="38" t="s">
        <v>1371</v>
      </c>
      <c r="G74" s="48" t="s">
        <v>12</v>
      </c>
      <c r="H74" s="48" t="s">
        <v>12</v>
      </c>
      <c r="I74" s="48" t="s">
        <v>12</v>
      </c>
      <c r="J74" s="48" t="s">
        <v>12</v>
      </c>
      <c r="K74" s="39">
        <v>220000000</v>
      </c>
      <c r="L74" s="35" t="s">
        <v>15</v>
      </c>
    </row>
    <row r="75" spans="1:12" ht="25.5" x14ac:dyDescent="0.25">
      <c r="A75">
        <v>74</v>
      </c>
      <c r="B75" s="31">
        <v>42863</v>
      </c>
      <c r="C75" s="35" t="s">
        <v>803</v>
      </c>
      <c r="D75" s="35" t="s">
        <v>7</v>
      </c>
      <c r="E75" s="35" t="s">
        <v>1863</v>
      </c>
      <c r="F75" s="38" t="s">
        <v>1372</v>
      </c>
      <c r="G75" s="48" t="s">
        <v>8</v>
      </c>
      <c r="H75" s="48" t="s">
        <v>8</v>
      </c>
      <c r="I75" s="48" t="s">
        <v>8</v>
      </c>
      <c r="J75" s="48" t="s">
        <v>8</v>
      </c>
      <c r="K75" s="39">
        <v>100000000</v>
      </c>
      <c r="L75" s="35" t="s">
        <v>1844</v>
      </c>
    </row>
    <row r="76" spans="1:12" ht="25.5" x14ac:dyDescent="0.25">
      <c r="A76">
        <v>75</v>
      </c>
      <c r="B76" s="31">
        <v>42439</v>
      </c>
      <c r="C76" s="35" t="s">
        <v>804</v>
      </c>
      <c r="D76" s="35" t="s">
        <v>7</v>
      </c>
      <c r="E76" s="35" t="s">
        <v>1863</v>
      </c>
      <c r="F76" s="38" t="s">
        <v>1308</v>
      </c>
      <c r="G76" s="48" t="s">
        <v>8</v>
      </c>
      <c r="H76" s="48" t="s">
        <v>8</v>
      </c>
      <c r="I76" s="48" t="s">
        <v>8</v>
      </c>
      <c r="J76" s="48" t="s">
        <v>8</v>
      </c>
      <c r="K76" s="39">
        <v>207600000</v>
      </c>
      <c r="L76" s="35" t="s">
        <v>13</v>
      </c>
    </row>
    <row r="77" spans="1:12" ht="25.5" x14ac:dyDescent="0.25">
      <c r="A77">
        <v>76</v>
      </c>
      <c r="B77" s="31">
        <v>42908</v>
      </c>
      <c r="C77" s="35" t="s">
        <v>805</v>
      </c>
      <c r="D77" s="35" t="s">
        <v>9</v>
      </c>
      <c r="E77" s="35" t="s">
        <v>1863</v>
      </c>
      <c r="F77" s="38" t="s">
        <v>1373</v>
      </c>
      <c r="G77" s="48" t="s">
        <v>12</v>
      </c>
      <c r="H77" s="48" t="s">
        <v>12</v>
      </c>
      <c r="I77" s="48" t="s">
        <v>12</v>
      </c>
      <c r="J77" s="48" t="s">
        <v>12</v>
      </c>
      <c r="K77" s="39">
        <v>220000000</v>
      </c>
      <c r="L77" s="35" t="s">
        <v>1852</v>
      </c>
    </row>
    <row r="78" spans="1:12" ht="38.25" x14ac:dyDescent="0.25">
      <c r="A78">
        <v>77</v>
      </c>
      <c r="B78" s="31">
        <v>42718</v>
      </c>
      <c r="C78" s="35" t="s">
        <v>806</v>
      </c>
      <c r="D78" s="35" t="s">
        <v>7</v>
      </c>
      <c r="E78" s="35" t="s">
        <v>1863</v>
      </c>
      <c r="F78" s="38">
        <v>425.78399999999999</v>
      </c>
      <c r="G78" s="48" t="s">
        <v>8</v>
      </c>
      <c r="H78" s="48" t="s">
        <v>8</v>
      </c>
      <c r="I78" s="48" t="s">
        <v>8</v>
      </c>
      <c r="J78" s="48" t="s">
        <v>8</v>
      </c>
      <c r="K78" s="39">
        <v>32000000</v>
      </c>
      <c r="L78" s="35" t="s">
        <v>1848</v>
      </c>
    </row>
    <row r="79" spans="1:12" ht="25.5" x14ac:dyDescent="0.25">
      <c r="A79">
        <v>78</v>
      </c>
      <c r="B79" s="31">
        <v>41453</v>
      </c>
      <c r="C79" s="35" t="s">
        <v>807</v>
      </c>
      <c r="D79" s="35" t="s">
        <v>7</v>
      </c>
      <c r="E79" s="35" t="s">
        <v>1863</v>
      </c>
      <c r="F79" s="38" t="s">
        <v>1374</v>
      </c>
      <c r="G79" s="48" t="s">
        <v>8</v>
      </c>
      <c r="H79" s="48" t="s">
        <v>8</v>
      </c>
      <c r="I79" s="48" t="s">
        <v>8</v>
      </c>
      <c r="J79" s="48" t="s">
        <v>8</v>
      </c>
      <c r="K79" s="39">
        <v>732315716</v>
      </c>
      <c r="L79" s="35" t="s">
        <v>1844</v>
      </c>
    </row>
    <row r="80" spans="1:12" ht="25.5" x14ac:dyDescent="0.25">
      <c r="A80">
        <v>79</v>
      </c>
      <c r="B80" s="31">
        <v>42949</v>
      </c>
      <c r="C80" s="35" t="s">
        <v>808</v>
      </c>
      <c r="D80" s="35" t="s">
        <v>9</v>
      </c>
      <c r="E80" s="35" t="s">
        <v>1863</v>
      </c>
      <c r="F80" s="38" t="s">
        <v>1375</v>
      </c>
      <c r="G80" s="48" t="s">
        <v>12</v>
      </c>
      <c r="H80" s="48" t="s">
        <v>12</v>
      </c>
      <c r="I80" s="48" t="s">
        <v>12</v>
      </c>
      <c r="J80" s="48" t="s">
        <v>12</v>
      </c>
      <c r="K80" s="39">
        <v>220000000</v>
      </c>
      <c r="L80" s="35" t="s">
        <v>1853</v>
      </c>
    </row>
    <row r="81" spans="1:12" ht="38.25" x14ac:dyDescent="0.25">
      <c r="A81">
        <v>80</v>
      </c>
      <c r="B81" s="31">
        <v>42888</v>
      </c>
      <c r="C81" s="35" t="s">
        <v>809</v>
      </c>
      <c r="D81" s="35" t="s">
        <v>9</v>
      </c>
      <c r="E81" s="35" t="s">
        <v>1863</v>
      </c>
      <c r="F81" s="38" t="s">
        <v>1376</v>
      </c>
      <c r="G81" s="48" t="s">
        <v>12</v>
      </c>
      <c r="H81" s="48" t="s">
        <v>12</v>
      </c>
      <c r="I81" s="48" t="s">
        <v>12</v>
      </c>
      <c r="J81" s="48" t="s">
        <v>12</v>
      </c>
      <c r="K81" s="39">
        <v>220000000</v>
      </c>
      <c r="L81" s="35" t="s">
        <v>1848</v>
      </c>
    </row>
    <row r="82" spans="1:12" ht="25.5" x14ac:dyDescent="0.25">
      <c r="A82">
        <v>81</v>
      </c>
      <c r="B82" s="31">
        <v>42977</v>
      </c>
      <c r="C82" s="35" t="s">
        <v>810</v>
      </c>
      <c r="D82" s="35" t="s">
        <v>9</v>
      </c>
      <c r="E82" s="35" t="s">
        <v>1863</v>
      </c>
      <c r="F82" s="38" t="s">
        <v>1377</v>
      </c>
      <c r="G82" s="48" t="s">
        <v>12</v>
      </c>
      <c r="H82" s="48" t="s">
        <v>12</v>
      </c>
      <c r="I82" s="48" t="s">
        <v>12</v>
      </c>
      <c r="J82" s="48" t="s">
        <v>12</v>
      </c>
      <c r="K82" s="39">
        <v>220000000</v>
      </c>
      <c r="L82" s="35" t="s">
        <v>1853</v>
      </c>
    </row>
    <row r="83" spans="1:12" ht="25.5" x14ac:dyDescent="0.25">
      <c r="A83">
        <v>82</v>
      </c>
      <c r="B83" s="31">
        <v>42976</v>
      </c>
      <c r="C83" s="35" t="s">
        <v>811</v>
      </c>
      <c r="D83" s="35" t="s">
        <v>7</v>
      </c>
      <c r="E83" s="35" t="s">
        <v>1863</v>
      </c>
      <c r="F83" s="38" t="s">
        <v>1378</v>
      </c>
      <c r="G83" s="48" t="s">
        <v>8</v>
      </c>
      <c r="H83" s="48" t="s">
        <v>8</v>
      </c>
      <c r="I83" s="48" t="s">
        <v>8</v>
      </c>
      <c r="J83" s="48" t="s">
        <v>8</v>
      </c>
      <c r="K83" s="39">
        <v>112928592</v>
      </c>
      <c r="L83" s="35" t="s">
        <v>13</v>
      </c>
    </row>
    <row r="84" spans="1:12" ht="38.25" x14ac:dyDescent="0.25">
      <c r="A84">
        <v>83</v>
      </c>
      <c r="B84" s="31">
        <v>42845</v>
      </c>
      <c r="C84" s="35" t="s">
        <v>812</v>
      </c>
      <c r="D84" s="35" t="s">
        <v>7</v>
      </c>
      <c r="E84" s="35" t="s">
        <v>1863</v>
      </c>
      <c r="F84" s="38" t="s">
        <v>1379</v>
      </c>
      <c r="G84" s="48" t="s">
        <v>12</v>
      </c>
      <c r="H84" s="48" t="s">
        <v>12</v>
      </c>
      <c r="I84" s="48" t="s">
        <v>12</v>
      </c>
      <c r="J84" s="48" t="s">
        <v>12</v>
      </c>
      <c r="K84" s="39">
        <v>50000000</v>
      </c>
      <c r="L84" s="35" t="s">
        <v>1848</v>
      </c>
    </row>
    <row r="85" spans="1:12" ht="38.25" x14ac:dyDescent="0.25">
      <c r="A85">
        <v>84</v>
      </c>
      <c r="B85" s="31">
        <v>42761</v>
      </c>
      <c r="C85" s="35" t="s">
        <v>813</v>
      </c>
      <c r="D85" s="35" t="s">
        <v>7</v>
      </c>
      <c r="E85" s="35" t="s">
        <v>1863</v>
      </c>
      <c r="F85" s="38" t="s">
        <v>1380</v>
      </c>
      <c r="G85" s="48" t="s">
        <v>8</v>
      </c>
      <c r="H85" s="48" t="s">
        <v>8</v>
      </c>
      <c r="I85" s="48" t="s">
        <v>8</v>
      </c>
      <c r="J85" s="48" t="s">
        <v>8</v>
      </c>
      <c r="K85" s="39">
        <v>5239116</v>
      </c>
      <c r="L85" s="35" t="s">
        <v>1848</v>
      </c>
    </row>
    <row r="86" spans="1:12" ht="25.5" x14ac:dyDescent="0.25">
      <c r="A86">
        <v>85</v>
      </c>
      <c r="B86" s="31">
        <v>42971</v>
      </c>
      <c r="C86" s="35" t="s">
        <v>814</v>
      </c>
      <c r="D86" s="35" t="s">
        <v>9</v>
      </c>
      <c r="E86" s="35" t="s">
        <v>1863</v>
      </c>
      <c r="F86" s="38" t="s">
        <v>1381</v>
      </c>
      <c r="G86" s="48" t="s">
        <v>12</v>
      </c>
      <c r="H86" s="48" t="s">
        <v>12</v>
      </c>
      <c r="I86" s="48" t="s">
        <v>12</v>
      </c>
      <c r="J86" s="48" t="s">
        <v>12</v>
      </c>
      <c r="K86" s="39">
        <v>220000000</v>
      </c>
      <c r="L86" s="35" t="s">
        <v>1854</v>
      </c>
    </row>
    <row r="87" spans="1:12" ht="25.5" x14ac:dyDescent="0.25">
      <c r="A87">
        <v>86</v>
      </c>
      <c r="B87" s="31">
        <v>42797</v>
      </c>
      <c r="C87" s="35" t="s">
        <v>815</v>
      </c>
      <c r="D87" s="35" t="s">
        <v>7</v>
      </c>
      <c r="E87" s="35" t="s">
        <v>1863</v>
      </c>
      <c r="F87" s="38" t="s">
        <v>1382</v>
      </c>
      <c r="G87" s="48" t="s">
        <v>12</v>
      </c>
      <c r="H87" s="48" t="s">
        <v>12</v>
      </c>
      <c r="I87" s="48" t="s">
        <v>12</v>
      </c>
      <c r="J87" s="48" t="s">
        <v>12</v>
      </c>
      <c r="K87" s="39">
        <v>38052966</v>
      </c>
      <c r="L87" s="35" t="s">
        <v>13</v>
      </c>
    </row>
    <row r="88" spans="1:12" ht="25.5" x14ac:dyDescent="0.25">
      <c r="A88">
        <v>87</v>
      </c>
      <c r="B88" s="31">
        <v>42940</v>
      </c>
      <c r="C88" s="35" t="s">
        <v>816</v>
      </c>
      <c r="D88" s="35" t="s">
        <v>7</v>
      </c>
      <c r="E88" s="35" t="s">
        <v>1863</v>
      </c>
      <c r="F88" s="38" t="s">
        <v>1383</v>
      </c>
      <c r="G88" s="48" t="s">
        <v>8</v>
      </c>
      <c r="H88" s="48" t="s">
        <v>8</v>
      </c>
      <c r="I88" s="48" t="s">
        <v>8</v>
      </c>
      <c r="J88" s="48" t="s">
        <v>8</v>
      </c>
      <c r="K88" s="39">
        <v>1084145345</v>
      </c>
      <c r="L88" s="35" t="s">
        <v>13</v>
      </c>
    </row>
    <row r="89" spans="1:12" ht="25.5" x14ac:dyDescent="0.25">
      <c r="A89">
        <v>88</v>
      </c>
      <c r="B89" s="31">
        <v>42705</v>
      </c>
      <c r="C89" s="35" t="s">
        <v>817</v>
      </c>
      <c r="D89" s="35" t="s">
        <v>9</v>
      </c>
      <c r="E89" s="35" t="s">
        <v>1863</v>
      </c>
      <c r="F89" s="38" t="s">
        <v>1384</v>
      </c>
      <c r="G89" s="48" t="s">
        <v>12</v>
      </c>
      <c r="H89" s="48" t="s">
        <v>12</v>
      </c>
      <c r="I89" s="48" t="s">
        <v>12</v>
      </c>
      <c r="J89" s="48" t="s">
        <v>12</v>
      </c>
      <c r="K89" s="39">
        <v>220000000</v>
      </c>
      <c r="L89" s="35" t="s">
        <v>1855</v>
      </c>
    </row>
    <row r="90" spans="1:12" ht="25.5" x14ac:dyDescent="0.25">
      <c r="A90">
        <v>89</v>
      </c>
      <c r="B90" s="31">
        <v>42955</v>
      </c>
      <c r="C90" s="35" t="s">
        <v>818</v>
      </c>
      <c r="D90" s="35" t="s">
        <v>9</v>
      </c>
      <c r="E90" s="35" t="s">
        <v>1863</v>
      </c>
      <c r="F90" s="38" t="s">
        <v>1385</v>
      </c>
      <c r="G90" s="48" t="s">
        <v>12</v>
      </c>
      <c r="H90" s="48" t="s">
        <v>12</v>
      </c>
      <c r="I90" s="48" t="s">
        <v>12</v>
      </c>
      <c r="J90" s="48" t="s">
        <v>12</v>
      </c>
      <c r="K90" s="39">
        <v>220000000</v>
      </c>
      <c r="L90" s="35" t="s">
        <v>1845</v>
      </c>
    </row>
    <row r="91" spans="1:12" ht="38.25" x14ac:dyDescent="0.25">
      <c r="A91">
        <v>90</v>
      </c>
      <c r="B91" s="31">
        <v>43006</v>
      </c>
      <c r="C91" s="35" t="s">
        <v>819</v>
      </c>
      <c r="D91" s="35" t="s">
        <v>9</v>
      </c>
      <c r="E91" s="35" t="s">
        <v>1863</v>
      </c>
      <c r="F91" s="38">
        <v>537.94399999999996</v>
      </c>
      <c r="G91" s="48" t="s">
        <v>12</v>
      </c>
      <c r="H91" s="48" t="s">
        <v>12</v>
      </c>
      <c r="I91" s="48" t="s">
        <v>12</v>
      </c>
      <c r="J91" s="48" t="s">
        <v>12</v>
      </c>
      <c r="K91" s="39">
        <v>220000000</v>
      </c>
      <c r="L91" s="35" t="s">
        <v>1848</v>
      </c>
    </row>
    <row r="92" spans="1:12" ht="25.5" x14ac:dyDescent="0.25">
      <c r="A92">
        <v>91</v>
      </c>
      <c r="B92" s="31">
        <v>42646</v>
      </c>
      <c r="C92" s="35" t="s">
        <v>820</v>
      </c>
      <c r="D92" s="35" t="s">
        <v>7</v>
      </c>
      <c r="E92" s="35" t="s">
        <v>1863</v>
      </c>
      <c r="F92" s="38" t="s">
        <v>1386</v>
      </c>
      <c r="G92" s="48" t="s">
        <v>8</v>
      </c>
      <c r="H92" s="48" t="s">
        <v>8</v>
      </c>
      <c r="I92" s="48" t="s">
        <v>8</v>
      </c>
      <c r="J92" s="48" t="s">
        <v>8</v>
      </c>
      <c r="K92" s="39">
        <v>7539438</v>
      </c>
      <c r="L92" s="35" t="s">
        <v>1844</v>
      </c>
    </row>
    <row r="93" spans="1:12" ht="25.5" x14ac:dyDescent="0.25">
      <c r="A93">
        <v>92</v>
      </c>
      <c r="B93" s="31">
        <v>42846</v>
      </c>
      <c r="C93" s="35" t="s">
        <v>821</v>
      </c>
      <c r="D93" s="35" t="s">
        <v>7</v>
      </c>
      <c r="E93" s="35" t="s">
        <v>1863</v>
      </c>
      <c r="F93" s="38" t="s">
        <v>1387</v>
      </c>
      <c r="G93" s="48" t="s">
        <v>8</v>
      </c>
      <c r="H93" s="48" t="s">
        <v>8</v>
      </c>
      <c r="I93" s="48" t="s">
        <v>8</v>
      </c>
      <c r="J93" s="48" t="s">
        <v>8</v>
      </c>
      <c r="K93" s="39">
        <v>11592235</v>
      </c>
      <c r="L93" s="35" t="s">
        <v>1844</v>
      </c>
    </row>
    <row r="94" spans="1:12" x14ac:dyDescent="0.25">
      <c r="A94">
        <v>93</v>
      </c>
      <c r="B94" s="31">
        <v>42971</v>
      </c>
      <c r="C94" s="35" t="s">
        <v>822</v>
      </c>
      <c r="D94" s="35" t="s">
        <v>7</v>
      </c>
      <c r="E94" s="35" t="s">
        <v>1863</v>
      </c>
      <c r="F94" s="38" t="s">
        <v>1388</v>
      </c>
      <c r="G94" s="48" t="s">
        <v>8</v>
      </c>
      <c r="H94" s="48" t="s">
        <v>8</v>
      </c>
      <c r="I94" s="48" t="s">
        <v>8</v>
      </c>
      <c r="J94" s="48" t="s">
        <v>8</v>
      </c>
      <c r="K94" s="39">
        <v>100000000</v>
      </c>
      <c r="L94" s="35" t="s">
        <v>15</v>
      </c>
    </row>
    <row r="95" spans="1:12" ht="25.5" x14ac:dyDescent="0.25">
      <c r="A95">
        <v>94</v>
      </c>
      <c r="B95" s="31">
        <v>43046</v>
      </c>
      <c r="C95" s="35" t="s">
        <v>823</v>
      </c>
      <c r="D95" s="35" t="s">
        <v>7</v>
      </c>
      <c r="E95" s="35" t="s">
        <v>1864</v>
      </c>
      <c r="F95" s="38" t="s">
        <v>1339</v>
      </c>
      <c r="G95" s="48" t="s">
        <v>11</v>
      </c>
      <c r="H95" s="48" t="s">
        <v>11</v>
      </c>
      <c r="I95" s="48" t="s">
        <v>11</v>
      </c>
      <c r="J95" s="48" t="s">
        <v>11</v>
      </c>
      <c r="K95" s="39">
        <v>343939900</v>
      </c>
      <c r="L95" s="35" t="s">
        <v>1844</v>
      </c>
    </row>
    <row r="96" spans="1:12" ht="25.5" x14ac:dyDescent="0.25">
      <c r="A96">
        <v>95</v>
      </c>
      <c r="B96" s="31">
        <v>43074</v>
      </c>
      <c r="C96" s="35" t="s">
        <v>824</v>
      </c>
      <c r="D96" s="35" t="s">
        <v>9</v>
      </c>
      <c r="E96" s="35" t="s">
        <v>1863</v>
      </c>
      <c r="F96" s="38" t="s">
        <v>1389</v>
      </c>
      <c r="G96" s="48" t="s">
        <v>12</v>
      </c>
      <c r="H96" s="48" t="s">
        <v>12</v>
      </c>
      <c r="I96" s="48" t="s">
        <v>12</v>
      </c>
      <c r="J96" s="48" t="s">
        <v>12</v>
      </c>
      <c r="K96" s="39">
        <v>220000000</v>
      </c>
      <c r="L96" s="35" t="s">
        <v>1845</v>
      </c>
    </row>
    <row r="97" spans="1:12" ht="25.5" x14ac:dyDescent="0.25">
      <c r="A97">
        <v>96</v>
      </c>
      <c r="B97" s="31">
        <v>43060</v>
      </c>
      <c r="C97" s="35" t="s">
        <v>825</v>
      </c>
      <c r="D97" s="35" t="s">
        <v>9</v>
      </c>
      <c r="E97" s="35" t="s">
        <v>1863</v>
      </c>
      <c r="F97" s="38" t="s">
        <v>1390</v>
      </c>
      <c r="G97" s="48" t="s">
        <v>12</v>
      </c>
      <c r="H97" s="48" t="s">
        <v>12</v>
      </c>
      <c r="I97" s="48" t="s">
        <v>12</v>
      </c>
      <c r="J97" s="48" t="s">
        <v>12</v>
      </c>
      <c r="K97" s="39">
        <v>220000000</v>
      </c>
      <c r="L97" s="35" t="s">
        <v>1854</v>
      </c>
    </row>
    <row r="98" spans="1:12" ht="25.5" x14ac:dyDescent="0.25">
      <c r="A98">
        <v>97</v>
      </c>
      <c r="B98" s="31">
        <v>43005</v>
      </c>
      <c r="C98" s="35" t="s">
        <v>826</v>
      </c>
      <c r="D98" s="35" t="s">
        <v>7</v>
      </c>
      <c r="E98" s="35" t="s">
        <v>1863</v>
      </c>
      <c r="F98" s="38" t="s">
        <v>1391</v>
      </c>
      <c r="G98" s="48" t="s">
        <v>8</v>
      </c>
      <c r="H98" s="48" t="s">
        <v>8</v>
      </c>
      <c r="I98" s="48" t="s">
        <v>8</v>
      </c>
      <c r="J98" s="48" t="s">
        <v>8</v>
      </c>
      <c r="K98" s="39">
        <v>408191610</v>
      </c>
      <c r="L98" s="35" t="s">
        <v>13</v>
      </c>
    </row>
    <row r="99" spans="1:12" ht="25.5" x14ac:dyDescent="0.25">
      <c r="A99">
        <v>98</v>
      </c>
      <c r="B99" s="31">
        <v>42293</v>
      </c>
      <c r="C99" s="35" t="s">
        <v>827</v>
      </c>
      <c r="D99" s="35" t="s">
        <v>9</v>
      </c>
      <c r="E99" s="35" t="s">
        <v>1863</v>
      </c>
      <c r="F99" s="38" t="s">
        <v>1392</v>
      </c>
      <c r="G99" s="48" t="s">
        <v>8</v>
      </c>
      <c r="H99" s="48" t="s">
        <v>8</v>
      </c>
      <c r="I99" s="48" t="s">
        <v>8</v>
      </c>
      <c r="J99" s="48" t="s">
        <v>8</v>
      </c>
      <c r="K99" s="39">
        <v>21059717</v>
      </c>
      <c r="L99" s="35" t="s">
        <v>1844</v>
      </c>
    </row>
    <row r="100" spans="1:12" ht="25.5" x14ac:dyDescent="0.25">
      <c r="A100">
        <v>99</v>
      </c>
      <c r="B100" s="31">
        <v>43082</v>
      </c>
      <c r="C100" s="35" t="s">
        <v>828</v>
      </c>
      <c r="D100" s="35" t="s">
        <v>9</v>
      </c>
      <c r="E100" s="35" t="s">
        <v>1863</v>
      </c>
      <c r="F100" s="38" t="s">
        <v>1393</v>
      </c>
      <c r="G100" s="48" t="s">
        <v>12</v>
      </c>
      <c r="H100" s="48" t="s">
        <v>12</v>
      </c>
      <c r="I100" s="48" t="s">
        <v>12</v>
      </c>
      <c r="J100" s="48" t="s">
        <v>12</v>
      </c>
      <c r="K100" s="39">
        <v>220000000</v>
      </c>
      <c r="L100" s="35" t="s">
        <v>1852</v>
      </c>
    </row>
    <row r="101" spans="1:12" ht="25.5" x14ac:dyDescent="0.25">
      <c r="A101">
        <v>100</v>
      </c>
      <c r="B101" s="31">
        <v>43328</v>
      </c>
      <c r="C101" s="35" t="s">
        <v>829</v>
      </c>
      <c r="D101" s="35" t="s">
        <v>9</v>
      </c>
      <c r="E101" s="35" t="s">
        <v>1863</v>
      </c>
      <c r="F101" s="38" t="s">
        <v>1394</v>
      </c>
      <c r="G101" s="48" t="s">
        <v>12</v>
      </c>
      <c r="H101" s="48" t="s">
        <v>12</v>
      </c>
      <c r="I101" s="48" t="s">
        <v>12</v>
      </c>
      <c r="J101" s="48" t="s">
        <v>12</v>
      </c>
      <c r="K101" s="39">
        <v>220000000</v>
      </c>
      <c r="L101" s="35" t="s">
        <v>1854</v>
      </c>
    </row>
    <row r="102" spans="1:12" ht="25.5" x14ac:dyDescent="0.25">
      <c r="A102">
        <v>101</v>
      </c>
      <c r="B102" s="31">
        <v>43054</v>
      </c>
      <c r="C102" s="35" t="s">
        <v>830</v>
      </c>
      <c r="D102" s="35" t="s">
        <v>7</v>
      </c>
      <c r="E102" s="35" t="s">
        <v>1863</v>
      </c>
      <c r="F102" s="38" t="s">
        <v>1395</v>
      </c>
      <c r="G102" s="48" t="s">
        <v>8</v>
      </c>
      <c r="H102" s="48" t="s">
        <v>8</v>
      </c>
      <c r="I102" s="48" t="s">
        <v>8</v>
      </c>
      <c r="J102" s="48" t="s">
        <v>8</v>
      </c>
      <c r="K102" s="39">
        <v>74209177</v>
      </c>
      <c r="L102" s="35" t="s">
        <v>15</v>
      </c>
    </row>
    <row r="103" spans="1:12" ht="25.5" x14ac:dyDescent="0.25">
      <c r="A103">
        <v>102</v>
      </c>
      <c r="B103" s="31">
        <v>43125</v>
      </c>
      <c r="C103" s="35" t="s">
        <v>831</v>
      </c>
      <c r="D103" s="35" t="s">
        <v>9</v>
      </c>
      <c r="E103" s="35" t="s">
        <v>1863</v>
      </c>
      <c r="F103" s="38" t="s">
        <v>1396</v>
      </c>
      <c r="G103" s="48" t="s">
        <v>12</v>
      </c>
      <c r="H103" s="48" t="s">
        <v>12</v>
      </c>
      <c r="I103" s="48" t="s">
        <v>12</v>
      </c>
      <c r="J103" s="48" t="s">
        <v>12</v>
      </c>
      <c r="K103" s="39">
        <v>220000000</v>
      </c>
      <c r="L103" s="35" t="s">
        <v>1852</v>
      </c>
    </row>
    <row r="104" spans="1:12" ht="76.5" x14ac:dyDescent="0.25">
      <c r="A104">
        <v>103</v>
      </c>
      <c r="B104" s="31">
        <v>43133</v>
      </c>
      <c r="C104" s="35" t="s">
        <v>832</v>
      </c>
      <c r="D104" s="35" t="s">
        <v>9</v>
      </c>
      <c r="E104" s="35" t="s">
        <v>1863</v>
      </c>
      <c r="F104" s="38" t="s">
        <v>1397</v>
      </c>
      <c r="G104" s="48" t="s">
        <v>12</v>
      </c>
      <c r="H104" s="48" t="s">
        <v>12</v>
      </c>
      <c r="I104" s="48" t="s">
        <v>12</v>
      </c>
      <c r="J104" s="48" t="s">
        <v>12</v>
      </c>
      <c r="K104" s="39">
        <v>220000000</v>
      </c>
      <c r="L104" s="35" t="s">
        <v>1852</v>
      </c>
    </row>
    <row r="105" spans="1:12" ht="25.5" x14ac:dyDescent="0.25">
      <c r="A105">
        <v>104</v>
      </c>
      <c r="B105" s="31">
        <v>43118</v>
      </c>
      <c r="C105" s="35" t="s">
        <v>833</v>
      </c>
      <c r="D105" s="35" t="s">
        <v>7</v>
      </c>
      <c r="E105" s="35" t="s">
        <v>1863</v>
      </c>
      <c r="F105" s="38" t="s">
        <v>1398</v>
      </c>
      <c r="G105" s="48" t="s">
        <v>12</v>
      </c>
      <c r="H105" s="48" t="s">
        <v>12</v>
      </c>
      <c r="I105" s="48" t="s">
        <v>12</v>
      </c>
      <c r="J105" s="48" t="s">
        <v>12</v>
      </c>
      <c r="K105" s="39">
        <v>163145540</v>
      </c>
      <c r="L105" s="35" t="s">
        <v>15</v>
      </c>
    </row>
    <row r="106" spans="1:12" ht="25.5" x14ac:dyDescent="0.25">
      <c r="A106">
        <v>105</v>
      </c>
      <c r="B106" s="31">
        <v>43152</v>
      </c>
      <c r="C106" s="35" t="s">
        <v>834</v>
      </c>
      <c r="D106" s="35" t="s">
        <v>7</v>
      </c>
      <c r="E106" s="35" t="s">
        <v>1864</v>
      </c>
      <c r="F106" s="38" t="s">
        <v>1347</v>
      </c>
      <c r="G106" s="48" t="s">
        <v>11</v>
      </c>
      <c r="H106" s="48" t="s">
        <v>8</v>
      </c>
      <c r="I106" s="48" t="s">
        <v>11</v>
      </c>
      <c r="J106" s="48" t="s">
        <v>11</v>
      </c>
      <c r="K106" s="39">
        <v>728783116</v>
      </c>
      <c r="L106" s="35" t="s">
        <v>13</v>
      </c>
    </row>
    <row r="107" spans="1:12" ht="25.5" x14ac:dyDescent="0.25">
      <c r="A107">
        <v>106</v>
      </c>
      <c r="B107" s="31">
        <v>43166</v>
      </c>
      <c r="C107" s="35" t="s">
        <v>835</v>
      </c>
      <c r="D107" s="35" t="s">
        <v>7</v>
      </c>
      <c r="E107" s="35" t="s">
        <v>1863</v>
      </c>
      <c r="F107" s="38" t="s">
        <v>1399</v>
      </c>
      <c r="G107" s="48" t="s">
        <v>8</v>
      </c>
      <c r="H107" s="48" t="s">
        <v>8</v>
      </c>
      <c r="I107" s="48" t="s">
        <v>8</v>
      </c>
      <c r="J107" s="48" t="s">
        <v>8</v>
      </c>
      <c r="K107" s="39">
        <v>1848741</v>
      </c>
      <c r="L107" s="35" t="s">
        <v>1844</v>
      </c>
    </row>
    <row r="108" spans="1:12" ht="25.5" x14ac:dyDescent="0.25">
      <c r="A108">
        <v>107</v>
      </c>
      <c r="B108" s="31">
        <v>42782</v>
      </c>
      <c r="C108" s="35" t="s">
        <v>836</v>
      </c>
      <c r="D108" s="35" t="s">
        <v>9</v>
      </c>
      <c r="E108" s="35" t="s">
        <v>1863</v>
      </c>
      <c r="F108" s="38" t="s">
        <v>1400</v>
      </c>
      <c r="G108" s="48" t="s">
        <v>12</v>
      </c>
      <c r="H108" s="48" t="s">
        <v>12</v>
      </c>
      <c r="I108" s="48" t="s">
        <v>12</v>
      </c>
      <c r="J108" s="48" t="s">
        <v>12</v>
      </c>
      <c r="K108" s="39">
        <v>220000000</v>
      </c>
      <c r="L108" s="35" t="s">
        <v>15</v>
      </c>
    </row>
    <row r="109" spans="1:12" ht="25.5" x14ac:dyDescent="0.25">
      <c r="A109">
        <v>108</v>
      </c>
      <c r="B109" s="31">
        <v>42901</v>
      </c>
      <c r="C109" s="35" t="s">
        <v>837</v>
      </c>
      <c r="D109" s="35" t="s">
        <v>9</v>
      </c>
      <c r="E109" s="35" t="s">
        <v>1863</v>
      </c>
      <c r="F109" s="38" t="s">
        <v>1401</v>
      </c>
      <c r="G109" s="48" t="s">
        <v>12</v>
      </c>
      <c r="H109" s="48" t="s">
        <v>12</v>
      </c>
      <c r="I109" s="48" t="s">
        <v>12</v>
      </c>
      <c r="J109" s="48" t="s">
        <v>12</v>
      </c>
      <c r="K109" s="39">
        <v>220000000</v>
      </c>
      <c r="L109" s="35" t="s">
        <v>15</v>
      </c>
    </row>
    <row r="110" spans="1:12" ht="25.5" x14ac:dyDescent="0.25">
      <c r="A110">
        <v>109</v>
      </c>
      <c r="B110" s="31">
        <v>42961</v>
      </c>
      <c r="C110" s="35" t="s">
        <v>838</v>
      </c>
      <c r="D110" s="35" t="s">
        <v>9</v>
      </c>
      <c r="E110" s="35" t="s">
        <v>1863</v>
      </c>
      <c r="F110" s="38" t="s">
        <v>1402</v>
      </c>
      <c r="G110" s="48" t="s">
        <v>12</v>
      </c>
      <c r="H110" s="48" t="s">
        <v>12</v>
      </c>
      <c r="I110" s="48" t="s">
        <v>12</v>
      </c>
      <c r="J110" s="48" t="s">
        <v>12</v>
      </c>
      <c r="K110" s="39">
        <v>220000000</v>
      </c>
      <c r="L110" s="35" t="s">
        <v>1854</v>
      </c>
    </row>
    <row r="111" spans="1:12" ht="38.25" x14ac:dyDescent="0.25">
      <c r="A111">
        <v>110</v>
      </c>
      <c r="B111" s="31">
        <v>42807</v>
      </c>
      <c r="C111" s="35" t="s">
        <v>839</v>
      </c>
      <c r="D111" s="35" t="s">
        <v>9</v>
      </c>
      <c r="E111" s="35" t="s">
        <v>1863</v>
      </c>
      <c r="F111" s="38" t="s">
        <v>1403</v>
      </c>
      <c r="G111" s="48" t="s">
        <v>12</v>
      </c>
      <c r="H111" s="48" t="s">
        <v>12</v>
      </c>
      <c r="I111" s="48" t="s">
        <v>12</v>
      </c>
      <c r="J111" s="48" t="s">
        <v>12</v>
      </c>
      <c r="K111" s="39">
        <v>220000000</v>
      </c>
      <c r="L111" s="35" t="s">
        <v>1848</v>
      </c>
    </row>
    <row r="112" spans="1:12" ht="25.5" x14ac:dyDescent="0.25">
      <c r="A112">
        <v>111</v>
      </c>
      <c r="B112" s="31">
        <v>43168</v>
      </c>
      <c r="C112" s="35" t="s">
        <v>840</v>
      </c>
      <c r="D112" s="35" t="s">
        <v>7</v>
      </c>
      <c r="E112" s="35" t="s">
        <v>1863</v>
      </c>
      <c r="F112" s="38" t="s">
        <v>1404</v>
      </c>
      <c r="G112" s="48" t="s">
        <v>12</v>
      </c>
      <c r="H112" s="48" t="s">
        <v>12</v>
      </c>
      <c r="I112" s="48" t="s">
        <v>12</v>
      </c>
      <c r="J112" s="48" t="s">
        <v>12</v>
      </c>
      <c r="K112" s="39">
        <v>276706697</v>
      </c>
      <c r="L112" s="35" t="s">
        <v>13</v>
      </c>
    </row>
    <row r="113" spans="1:12" ht="25.5" x14ac:dyDescent="0.25">
      <c r="A113">
        <v>112</v>
      </c>
      <c r="B113" s="31">
        <v>43220</v>
      </c>
      <c r="C113" s="35" t="s">
        <v>841</v>
      </c>
      <c r="D113" s="35" t="s">
        <v>7</v>
      </c>
      <c r="E113" s="35" t="s">
        <v>1863</v>
      </c>
      <c r="F113" s="38" t="s">
        <v>1405</v>
      </c>
      <c r="G113" s="48" t="s">
        <v>11</v>
      </c>
      <c r="H113" s="48" t="s">
        <v>11</v>
      </c>
      <c r="I113" s="48" t="s">
        <v>12</v>
      </c>
      <c r="J113" s="48" t="s">
        <v>12</v>
      </c>
      <c r="K113" s="39">
        <v>11277445</v>
      </c>
      <c r="L113" s="35" t="s">
        <v>13</v>
      </c>
    </row>
    <row r="114" spans="1:12" ht="25.5" x14ac:dyDescent="0.25">
      <c r="A114">
        <v>113</v>
      </c>
      <c r="B114" s="31">
        <v>43003</v>
      </c>
      <c r="C114" s="35" t="s">
        <v>842</v>
      </c>
      <c r="D114" s="35" t="s">
        <v>9</v>
      </c>
      <c r="E114" s="35" t="s">
        <v>1863</v>
      </c>
      <c r="F114" s="38" t="s">
        <v>1406</v>
      </c>
      <c r="G114" s="48" t="s">
        <v>12</v>
      </c>
      <c r="H114" s="48" t="s">
        <v>12</v>
      </c>
      <c r="I114" s="48" t="s">
        <v>12</v>
      </c>
      <c r="J114" s="48" t="s">
        <v>12</v>
      </c>
      <c r="K114" s="39">
        <v>220000000</v>
      </c>
      <c r="L114" s="35" t="s">
        <v>15</v>
      </c>
    </row>
    <row r="115" spans="1:12" ht="25.5" x14ac:dyDescent="0.25">
      <c r="A115">
        <v>114</v>
      </c>
      <c r="B115" s="31">
        <v>43216</v>
      </c>
      <c r="C115" s="35" t="s">
        <v>843</v>
      </c>
      <c r="D115" s="35" t="s">
        <v>7</v>
      </c>
      <c r="E115" s="35" t="s">
        <v>1863</v>
      </c>
      <c r="F115" s="38" t="s">
        <v>1407</v>
      </c>
      <c r="G115" s="48" t="s">
        <v>8</v>
      </c>
      <c r="H115" s="48" t="s">
        <v>8</v>
      </c>
      <c r="I115" s="48" t="s">
        <v>8</v>
      </c>
      <c r="J115" s="48" t="s">
        <v>8</v>
      </c>
      <c r="K115" s="39">
        <v>4896328987</v>
      </c>
      <c r="L115" s="35" t="s">
        <v>13</v>
      </c>
    </row>
    <row r="116" spans="1:12" ht="25.5" x14ac:dyDescent="0.25">
      <c r="A116">
        <v>115</v>
      </c>
      <c r="B116" s="31">
        <v>43271</v>
      </c>
      <c r="C116" s="35" t="s">
        <v>844</v>
      </c>
      <c r="D116" s="35" t="s">
        <v>10</v>
      </c>
      <c r="E116" s="35" t="s">
        <v>1863</v>
      </c>
      <c r="F116" s="38" t="s">
        <v>1408</v>
      </c>
      <c r="G116" s="48" t="s">
        <v>8</v>
      </c>
      <c r="H116" s="48" t="s">
        <v>8</v>
      </c>
      <c r="I116" s="48" t="s">
        <v>8</v>
      </c>
      <c r="J116" s="48" t="s">
        <v>8</v>
      </c>
      <c r="K116" s="39" t="s">
        <v>619</v>
      </c>
      <c r="L116" s="35" t="s">
        <v>13</v>
      </c>
    </row>
    <row r="117" spans="1:12" ht="25.5" x14ac:dyDescent="0.25">
      <c r="A117">
        <v>116</v>
      </c>
      <c r="B117" s="31">
        <v>43088</v>
      </c>
      <c r="C117" s="35" t="s">
        <v>845</v>
      </c>
      <c r="D117" s="35" t="s">
        <v>9</v>
      </c>
      <c r="E117" s="35" t="s">
        <v>1863</v>
      </c>
      <c r="F117" s="38" t="s">
        <v>1409</v>
      </c>
      <c r="G117" s="48" t="s">
        <v>12</v>
      </c>
      <c r="H117" s="48" t="s">
        <v>12</v>
      </c>
      <c r="I117" s="48" t="s">
        <v>12</v>
      </c>
      <c r="J117" s="48" t="s">
        <v>12</v>
      </c>
      <c r="K117" s="39">
        <v>220000000</v>
      </c>
      <c r="L117" s="35" t="s">
        <v>1854</v>
      </c>
    </row>
    <row r="118" spans="1:12" ht="25.5" x14ac:dyDescent="0.25">
      <c r="A118">
        <v>117</v>
      </c>
      <c r="B118" s="31">
        <v>43011</v>
      </c>
      <c r="C118" s="35" t="s">
        <v>846</v>
      </c>
      <c r="D118" s="35" t="s">
        <v>9</v>
      </c>
      <c r="E118" s="35" t="s">
        <v>1863</v>
      </c>
      <c r="F118" s="38" t="s">
        <v>1410</v>
      </c>
      <c r="G118" s="48" t="s">
        <v>12</v>
      </c>
      <c r="H118" s="48" t="s">
        <v>12</v>
      </c>
      <c r="I118" s="48" t="s">
        <v>12</v>
      </c>
      <c r="J118" s="48" t="s">
        <v>12</v>
      </c>
      <c r="K118" s="39">
        <v>220000000</v>
      </c>
      <c r="L118" s="35" t="s">
        <v>1852</v>
      </c>
    </row>
    <row r="119" spans="1:12" ht="25.5" x14ac:dyDescent="0.25">
      <c r="A119">
        <v>118</v>
      </c>
      <c r="B119" s="31">
        <v>43011</v>
      </c>
      <c r="C119" s="35" t="s">
        <v>847</v>
      </c>
      <c r="D119" s="35" t="s">
        <v>9</v>
      </c>
      <c r="E119" s="35" t="s">
        <v>1863</v>
      </c>
      <c r="F119" s="38" t="s">
        <v>1411</v>
      </c>
      <c r="G119" s="48" t="s">
        <v>12</v>
      </c>
      <c r="H119" s="48" t="s">
        <v>12</v>
      </c>
      <c r="I119" s="48" t="s">
        <v>12</v>
      </c>
      <c r="J119" s="48" t="s">
        <v>12</v>
      </c>
      <c r="K119" s="39">
        <v>220000000</v>
      </c>
      <c r="L119" s="35" t="s">
        <v>1845</v>
      </c>
    </row>
    <row r="120" spans="1:12" ht="25.5" x14ac:dyDescent="0.25">
      <c r="A120">
        <v>119</v>
      </c>
      <c r="B120" s="31">
        <v>43293</v>
      </c>
      <c r="C120" s="35" t="s">
        <v>848</v>
      </c>
      <c r="D120" s="35" t="s">
        <v>7</v>
      </c>
      <c r="E120" s="35" t="s">
        <v>1863</v>
      </c>
      <c r="F120" s="38" t="s">
        <v>1412</v>
      </c>
      <c r="G120" s="48" t="s">
        <v>12</v>
      </c>
      <c r="H120" s="48" t="s">
        <v>12</v>
      </c>
      <c r="I120" s="48" t="s">
        <v>12</v>
      </c>
      <c r="J120" s="48" t="s">
        <v>12</v>
      </c>
      <c r="K120" s="39">
        <v>53324161</v>
      </c>
      <c r="L120" s="35" t="s">
        <v>1844</v>
      </c>
    </row>
    <row r="121" spans="1:12" ht="25.5" x14ac:dyDescent="0.25">
      <c r="A121">
        <v>120</v>
      </c>
      <c r="B121" s="31">
        <v>42716</v>
      </c>
      <c r="C121" s="35" t="s">
        <v>849</v>
      </c>
      <c r="D121" s="35" t="s">
        <v>9</v>
      </c>
      <c r="E121" s="35" t="s">
        <v>1863</v>
      </c>
      <c r="F121" s="38" t="s">
        <v>1413</v>
      </c>
      <c r="G121" s="48" t="s">
        <v>12</v>
      </c>
      <c r="H121" s="48" t="s">
        <v>12</v>
      </c>
      <c r="I121" s="48" t="s">
        <v>12</v>
      </c>
      <c r="J121" s="48" t="s">
        <v>12</v>
      </c>
      <c r="K121" s="39">
        <v>220000000</v>
      </c>
      <c r="L121" s="35" t="s">
        <v>1854</v>
      </c>
    </row>
    <row r="122" spans="1:12" ht="38.25" x14ac:dyDescent="0.25">
      <c r="A122">
        <v>121</v>
      </c>
      <c r="B122" s="31">
        <v>43297</v>
      </c>
      <c r="C122" s="35" t="s">
        <v>850</v>
      </c>
      <c r="D122" s="35" t="s">
        <v>7</v>
      </c>
      <c r="E122" s="35" t="s">
        <v>1863</v>
      </c>
      <c r="F122" s="38" t="s">
        <v>1414</v>
      </c>
      <c r="G122" s="48" t="s">
        <v>12</v>
      </c>
      <c r="H122" s="48" t="s">
        <v>12</v>
      </c>
      <c r="I122" s="48" t="s">
        <v>12</v>
      </c>
      <c r="J122" s="48" t="s">
        <v>12</v>
      </c>
      <c r="K122" s="39">
        <v>7938080</v>
      </c>
      <c r="L122" s="35" t="s">
        <v>13</v>
      </c>
    </row>
    <row r="123" spans="1:12" ht="25.5" x14ac:dyDescent="0.25">
      <c r="A123">
        <v>122</v>
      </c>
      <c r="B123" s="31">
        <v>43280</v>
      </c>
      <c r="C123" s="35" t="s">
        <v>851</v>
      </c>
      <c r="D123" s="35" t="s">
        <v>7</v>
      </c>
      <c r="E123" s="35" t="s">
        <v>1863</v>
      </c>
      <c r="F123" s="38" t="s">
        <v>1415</v>
      </c>
      <c r="G123" s="48" t="s">
        <v>8</v>
      </c>
      <c r="H123" s="48" t="s">
        <v>8</v>
      </c>
      <c r="I123" s="48" t="s">
        <v>8</v>
      </c>
      <c r="J123" s="48" t="s">
        <v>8</v>
      </c>
      <c r="K123" s="39">
        <v>177052080</v>
      </c>
      <c r="L123" s="35" t="s">
        <v>13</v>
      </c>
    </row>
    <row r="124" spans="1:12" ht="25.5" x14ac:dyDescent="0.25">
      <c r="A124">
        <v>123</v>
      </c>
      <c r="B124" s="31">
        <v>43231</v>
      </c>
      <c r="C124" s="35" t="s">
        <v>852</v>
      </c>
      <c r="D124" s="35" t="s">
        <v>7</v>
      </c>
      <c r="E124" s="35" t="s">
        <v>1863</v>
      </c>
      <c r="F124" s="38" t="s">
        <v>1416</v>
      </c>
      <c r="G124" s="48" t="s">
        <v>8</v>
      </c>
      <c r="H124" s="48" t="s">
        <v>8</v>
      </c>
      <c r="I124" s="48" t="s">
        <v>8</v>
      </c>
      <c r="J124" s="48" t="s">
        <v>8</v>
      </c>
      <c r="K124" s="39">
        <v>28054368</v>
      </c>
      <c r="L124" s="35" t="s">
        <v>1844</v>
      </c>
    </row>
    <row r="125" spans="1:12" ht="25.5" x14ac:dyDescent="0.25">
      <c r="A125">
        <v>124</v>
      </c>
      <c r="B125" s="31">
        <v>43139</v>
      </c>
      <c r="C125" s="35" t="s">
        <v>853</v>
      </c>
      <c r="D125" s="35" t="s">
        <v>7</v>
      </c>
      <c r="E125" s="35" t="s">
        <v>1866</v>
      </c>
      <c r="F125" s="38" t="s">
        <v>1417</v>
      </c>
      <c r="G125" s="48" t="s">
        <v>8</v>
      </c>
      <c r="H125" s="48" t="s">
        <v>8</v>
      </c>
      <c r="I125" s="48" t="s">
        <v>8</v>
      </c>
      <c r="J125" s="48" t="s">
        <v>8</v>
      </c>
      <c r="K125" s="39">
        <v>295086800</v>
      </c>
      <c r="L125" s="35" t="s">
        <v>1844</v>
      </c>
    </row>
    <row r="126" spans="1:12" ht="25.5" x14ac:dyDescent="0.25">
      <c r="A126">
        <v>125</v>
      </c>
      <c r="B126" s="31">
        <v>43243</v>
      </c>
      <c r="C126" s="35" t="s">
        <v>854</v>
      </c>
      <c r="D126" s="35" t="s">
        <v>9</v>
      </c>
      <c r="E126" s="35" t="s">
        <v>1863</v>
      </c>
      <c r="F126" s="38" t="s">
        <v>1418</v>
      </c>
      <c r="G126" s="48" t="s">
        <v>8</v>
      </c>
      <c r="H126" s="48" t="s">
        <v>8</v>
      </c>
      <c r="I126" s="48" t="s">
        <v>8</v>
      </c>
      <c r="J126" s="48" t="s">
        <v>8</v>
      </c>
      <c r="K126" s="39">
        <v>17556060</v>
      </c>
      <c r="L126" s="35" t="s">
        <v>1844</v>
      </c>
    </row>
    <row r="127" spans="1:12" ht="25.5" x14ac:dyDescent="0.25">
      <c r="A127">
        <v>126</v>
      </c>
      <c r="B127" s="31">
        <v>43228</v>
      </c>
      <c r="C127" s="35" t="s">
        <v>855</v>
      </c>
      <c r="D127" s="35" t="s">
        <v>7</v>
      </c>
      <c r="E127" s="35" t="s">
        <v>1863</v>
      </c>
      <c r="F127" s="38" t="s">
        <v>1419</v>
      </c>
      <c r="G127" s="48" t="s">
        <v>8</v>
      </c>
      <c r="H127" s="48" t="s">
        <v>8</v>
      </c>
      <c r="I127" s="48" t="s">
        <v>8</v>
      </c>
      <c r="J127" s="48" t="s">
        <v>8</v>
      </c>
      <c r="K127" s="39">
        <v>71984292</v>
      </c>
      <c r="L127" s="35" t="s">
        <v>15</v>
      </c>
    </row>
    <row r="128" spans="1:12" ht="25.5" x14ac:dyDescent="0.25">
      <c r="A128">
        <v>127</v>
      </c>
      <c r="B128" s="31">
        <v>42886</v>
      </c>
      <c r="C128" s="35" t="s">
        <v>856</v>
      </c>
      <c r="D128" s="35" t="s">
        <v>7</v>
      </c>
      <c r="E128" s="35" t="s">
        <v>1863</v>
      </c>
      <c r="F128" s="38" t="s">
        <v>1420</v>
      </c>
      <c r="G128" s="48" t="s">
        <v>8</v>
      </c>
      <c r="H128" s="48" t="s">
        <v>8</v>
      </c>
      <c r="I128" s="48" t="s">
        <v>8</v>
      </c>
      <c r="J128" s="48" t="s">
        <v>8</v>
      </c>
      <c r="K128" s="39">
        <v>138982264</v>
      </c>
      <c r="L128" s="35" t="s">
        <v>13</v>
      </c>
    </row>
    <row r="129" spans="1:12" ht="25.5" x14ac:dyDescent="0.25">
      <c r="A129">
        <v>128</v>
      </c>
      <c r="B129" s="31">
        <v>43348</v>
      </c>
      <c r="C129" s="35" t="s">
        <v>857</v>
      </c>
      <c r="D129" s="35" t="s">
        <v>7</v>
      </c>
      <c r="E129" s="35" t="s">
        <v>1863</v>
      </c>
      <c r="F129" s="38" t="s">
        <v>1421</v>
      </c>
      <c r="G129" s="48" t="s">
        <v>8</v>
      </c>
      <c r="H129" s="48" t="s">
        <v>8</v>
      </c>
      <c r="I129" s="48" t="s">
        <v>8</v>
      </c>
      <c r="J129" s="48" t="s">
        <v>8</v>
      </c>
      <c r="K129" s="39">
        <v>38520000</v>
      </c>
      <c r="L129" s="35" t="s">
        <v>1844</v>
      </c>
    </row>
    <row r="130" spans="1:12" ht="25.5" x14ac:dyDescent="0.25">
      <c r="A130">
        <v>129</v>
      </c>
      <c r="B130" s="31">
        <v>42696</v>
      </c>
      <c r="C130" s="35" t="s">
        <v>858</v>
      </c>
      <c r="D130" s="35" t="s">
        <v>7</v>
      </c>
      <c r="E130" s="35" t="s">
        <v>1863</v>
      </c>
      <c r="F130" s="38" t="s">
        <v>1422</v>
      </c>
      <c r="G130" s="48" t="s">
        <v>8</v>
      </c>
      <c r="H130" s="48" t="s">
        <v>8</v>
      </c>
      <c r="I130" s="48" t="s">
        <v>8</v>
      </c>
      <c r="J130" s="48" t="s">
        <v>8</v>
      </c>
      <c r="K130" s="39">
        <v>180700000</v>
      </c>
      <c r="L130" s="35" t="s">
        <v>15</v>
      </c>
    </row>
    <row r="131" spans="1:12" ht="38.25" x14ac:dyDescent="0.25">
      <c r="A131">
        <v>130</v>
      </c>
      <c r="B131" s="31">
        <v>43405</v>
      </c>
      <c r="C131" s="35" t="s">
        <v>859</v>
      </c>
      <c r="D131" s="35" t="s">
        <v>9</v>
      </c>
      <c r="E131" s="35" t="s">
        <v>1863</v>
      </c>
      <c r="F131" s="38" t="s">
        <v>1423</v>
      </c>
      <c r="G131" s="48" t="s">
        <v>12</v>
      </c>
      <c r="H131" s="48" t="s">
        <v>12</v>
      </c>
      <c r="I131" s="48" t="s">
        <v>12</v>
      </c>
      <c r="J131" s="48" t="s">
        <v>12</v>
      </c>
      <c r="K131" s="39">
        <v>160071907</v>
      </c>
      <c r="L131" s="35" t="s">
        <v>1848</v>
      </c>
    </row>
    <row r="132" spans="1:12" ht="25.5" x14ac:dyDescent="0.25">
      <c r="A132">
        <v>131</v>
      </c>
      <c r="B132" s="31">
        <v>43405</v>
      </c>
      <c r="C132" s="35" t="s">
        <v>860</v>
      </c>
      <c r="D132" s="35" t="s">
        <v>7</v>
      </c>
      <c r="E132" s="35" t="s">
        <v>1863</v>
      </c>
      <c r="F132" s="38" t="s">
        <v>1424</v>
      </c>
      <c r="G132" s="48" t="s">
        <v>8</v>
      </c>
      <c r="H132" s="48" t="s">
        <v>8</v>
      </c>
      <c r="I132" s="48" t="s">
        <v>8</v>
      </c>
      <c r="J132" s="48" t="s">
        <v>8</v>
      </c>
      <c r="K132" s="39">
        <v>10343927</v>
      </c>
      <c r="L132" s="35" t="s">
        <v>13</v>
      </c>
    </row>
    <row r="133" spans="1:12" ht="25.5" x14ac:dyDescent="0.25">
      <c r="A133">
        <v>132</v>
      </c>
      <c r="B133" s="31">
        <v>43410</v>
      </c>
      <c r="C133" s="35" t="s">
        <v>861</v>
      </c>
      <c r="D133" s="35" t="s">
        <v>9</v>
      </c>
      <c r="E133" s="35" t="s">
        <v>1863</v>
      </c>
      <c r="F133" s="38" t="s">
        <v>1425</v>
      </c>
      <c r="G133" s="48" t="s">
        <v>12</v>
      </c>
      <c r="H133" s="48" t="s">
        <v>12</v>
      </c>
      <c r="I133" s="48" t="s">
        <v>12</v>
      </c>
      <c r="J133" s="48" t="s">
        <v>12</v>
      </c>
      <c r="K133" s="39">
        <v>103730719</v>
      </c>
      <c r="L133" s="35" t="s">
        <v>1854</v>
      </c>
    </row>
    <row r="134" spans="1:12" ht="25.5" x14ac:dyDescent="0.25">
      <c r="A134">
        <v>133</v>
      </c>
      <c r="B134" s="31">
        <v>43179</v>
      </c>
      <c r="C134" s="35" t="s">
        <v>862</v>
      </c>
      <c r="D134" s="35" t="s">
        <v>7</v>
      </c>
      <c r="E134" s="35" t="s">
        <v>1864</v>
      </c>
      <c r="F134" s="38" t="s">
        <v>1347</v>
      </c>
      <c r="G134" s="48" t="s">
        <v>11</v>
      </c>
      <c r="H134" s="48" t="s">
        <v>11</v>
      </c>
      <c r="I134" s="48" t="s">
        <v>11</v>
      </c>
      <c r="J134" s="48" t="s">
        <v>11</v>
      </c>
      <c r="K134" s="39">
        <v>280969370</v>
      </c>
      <c r="L134" s="35" t="s">
        <v>1844</v>
      </c>
    </row>
    <row r="135" spans="1:12" ht="25.5" x14ac:dyDescent="0.25">
      <c r="A135">
        <v>134</v>
      </c>
      <c r="B135" s="31">
        <v>42975</v>
      </c>
      <c r="C135" s="35" t="s">
        <v>863</v>
      </c>
      <c r="D135" s="35" t="s">
        <v>10</v>
      </c>
      <c r="E135" s="35" t="s">
        <v>1864</v>
      </c>
      <c r="F135" s="38" t="s">
        <v>1426</v>
      </c>
      <c r="G135" s="48" t="s">
        <v>11</v>
      </c>
      <c r="H135" s="48" t="s">
        <v>11</v>
      </c>
      <c r="I135" s="48" t="s">
        <v>8</v>
      </c>
      <c r="J135" s="48" t="s">
        <v>8</v>
      </c>
      <c r="K135" s="39">
        <v>3240000</v>
      </c>
      <c r="L135" s="35" t="s">
        <v>1847</v>
      </c>
    </row>
    <row r="136" spans="1:12" ht="38.25" x14ac:dyDescent="0.25">
      <c r="A136">
        <v>135</v>
      </c>
      <c r="B136" s="31">
        <v>41571</v>
      </c>
      <c r="C136" s="35" t="s">
        <v>864</v>
      </c>
      <c r="D136" s="35" t="s">
        <v>9</v>
      </c>
      <c r="E136" s="35" t="s">
        <v>1864</v>
      </c>
      <c r="F136" s="38" t="s">
        <v>1427</v>
      </c>
      <c r="G136" s="48" t="s">
        <v>11</v>
      </c>
      <c r="H136" s="48" t="s">
        <v>11</v>
      </c>
      <c r="I136" s="48" t="s">
        <v>11</v>
      </c>
      <c r="J136" s="48" t="s">
        <v>11</v>
      </c>
      <c r="K136" s="39">
        <v>19913558</v>
      </c>
      <c r="L136" s="35" t="s">
        <v>17</v>
      </c>
    </row>
    <row r="137" spans="1:12" ht="63.75" x14ac:dyDescent="0.25">
      <c r="A137">
        <v>136</v>
      </c>
      <c r="B137" s="31">
        <v>43293</v>
      </c>
      <c r="C137" s="35" t="s">
        <v>865</v>
      </c>
      <c r="D137" s="35" t="s">
        <v>7</v>
      </c>
      <c r="E137" s="35" t="s">
        <v>1864</v>
      </c>
      <c r="F137" s="38" t="s">
        <v>1428</v>
      </c>
      <c r="G137" s="48" t="s">
        <v>11</v>
      </c>
      <c r="H137" s="48" t="s">
        <v>11</v>
      </c>
      <c r="I137" s="48" t="s">
        <v>8</v>
      </c>
      <c r="J137" s="48" t="s">
        <v>8</v>
      </c>
      <c r="K137" s="39">
        <v>326915900</v>
      </c>
      <c r="L137" s="35" t="s">
        <v>1844</v>
      </c>
    </row>
    <row r="138" spans="1:12" ht="25.5" x14ac:dyDescent="0.25">
      <c r="A138">
        <v>137</v>
      </c>
      <c r="B138" s="31">
        <v>43220</v>
      </c>
      <c r="C138" s="35" t="s">
        <v>866</v>
      </c>
      <c r="D138" s="35" t="s">
        <v>7</v>
      </c>
      <c r="E138" s="35" t="s">
        <v>1864</v>
      </c>
      <c r="F138" s="38" t="s">
        <v>1429</v>
      </c>
      <c r="G138" s="48" t="s">
        <v>11</v>
      </c>
      <c r="H138" s="48" t="s">
        <v>11</v>
      </c>
      <c r="I138" s="48" t="s">
        <v>8</v>
      </c>
      <c r="J138" s="48" t="s">
        <v>11</v>
      </c>
      <c r="K138" s="39">
        <v>49839400</v>
      </c>
      <c r="L138" s="35" t="s">
        <v>13</v>
      </c>
    </row>
    <row r="139" spans="1:12" ht="38.25" x14ac:dyDescent="0.25">
      <c r="A139">
        <v>138</v>
      </c>
      <c r="B139" s="31">
        <v>42891</v>
      </c>
      <c r="C139" s="35" t="s">
        <v>867</v>
      </c>
      <c r="D139" s="35" t="s">
        <v>10</v>
      </c>
      <c r="E139" s="35" t="s">
        <v>1864</v>
      </c>
      <c r="F139" s="38" t="s">
        <v>1430</v>
      </c>
      <c r="G139" s="48" t="s">
        <v>11</v>
      </c>
      <c r="H139" s="48" t="s">
        <v>11</v>
      </c>
      <c r="I139" s="48" t="s">
        <v>11</v>
      </c>
      <c r="J139" s="48" t="s">
        <v>11</v>
      </c>
      <c r="K139" s="39">
        <v>3138747</v>
      </c>
      <c r="L139" s="35" t="s">
        <v>1856</v>
      </c>
    </row>
    <row r="140" spans="1:12" ht="38.25" x14ac:dyDescent="0.25">
      <c r="A140">
        <v>139</v>
      </c>
      <c r="B140" s="31">
        <v>43179</v>
      </c>
      <c r="C140" s="35" t="s">
        <v>868</v>
      </c>
      <c r="D140" s="35" t="s">
        <v>10</v>
      </c>
      <c r="E140" s="35" t="s">
        <v>1864</v>
      </c>
      <c r="F140" s="38" t="s">
        <v>1431</v>
      </c>
      <c r="G140" s="48" t="s">
        <v>11</v>
      </c>
      <c r="H140" s="48" t="s">
        <v>11</v>
      </c>
      <c r="I140" s="48" t="s">
        <v>11</v>
      </c>
      <c r="J140" s="48" t="s">
        <v>11</v>
      </c>
      <c r="K140" s="39">
        <v>29045227</v>
      </c>
      <c r="L140" s="35" t="s">
        <v>1857</v>
      </c>
    </row>
    <row r="141" spans="1:12" ht="25.5" x14ac:dyDescent="0.25">
      <c r="A141">
        <v>140</v>
      </c>
      <c r="B141" s="31">
        <v>43404</v>
      </c>
      <c r="C141" s="35" t="s">
        <v>869</v>
      </c>
      <c r="D141" s="35" t="s">
        <v>10</v>
      </c>
      <c r="E141" s="35" t="s">
        <v>1864</v>
      </c>
      <c r="F141" s="38" t="s">
        <v>1432</v>
      </c>
      <c r="G141" s="48" t="s">
        <v>11</v>
      </c>
      <c r="H141" s="48" t="s">
        <v>11</v>
      </c>
      <c r="I141" s="48" t="s">
        <v>11</v>
      </c>
      <c r="J141" s="48" t="s">
        <v>11</v>
      </c>
      <c r="K141" s="39">
        <v>9976456</v>
      </c>
      <c r="L141" s="35" t="s">
        <v>1850</v>
      </c>
    </row>
    <row r="142" spans="1:12" ht="25.5" x14ac:dyDescent="0.25">
      <c r="A142">
        <v>141</v>
      </c>
      <c r="B142" s="41" t="s">
        <v>21</v>
      </c>
      <c r="C142" s="35" t="s">
        <v>870</v>
      </c>
      <c r="D142" s="35" t="s">
        <v>10</v>
      </c>
      <c r="E142" s="35" t="s">
        <v>1864</v>
      </c>
      <c r="F142" s="38" t="s">
        <v>1433</v>
      </c>
      <c r="G142" s="48" t="s">
        <v>12</v>
      </c>
      <c r="H142" s="48" t="s">
        <v>12</v>
      </c>
      <c r="I142" s="48" t="s">
        <v>8</v>
      </c>
      <c r="J142" s="48" t="s">
        <v>12</v>
      </c>
      <c r="K142" s="39">
        <v>60000000</v>
      </c>
      <c r="L142" s="35" t="s">
        <v>14</v>
      </c>
    </row>
    <row r="143" spans="1:12" ht="51" x14ac:dyDescent="0.25">
      <c r="A143">
        <v>142</v>
      </c>
      <c r="B143" s="31">
        <v>43222</v>
      </c>
      <c r="C143" s="35" t="s">
        <v>871</v>
      </c>
      <c r="D143" s="35" t="s">
        <v>10</v>
      </c>
      <c r="E143" s="35" t="s">
        <v>1864</v>
      </c>
      <c r="F143" s="38" t="s">
        <v>1434</v>
      </c>
      <c r="G143" s="48" t="s">
        <v>11</v>
      </c>
      <c r="H143" s="48" t="s">
        <v>11</v>
      </c>
      <c r="I143" s="48" t="s">
        <v>11</v>
      </c>
      <c r="J143" s="48" t="s">
        <v>11</v>
      </c>
      <c r="K143" s="39">
        <v>4000000</v>
      </c>
      <c r="L143" s="35" t="s">
        <v>14</v>
      </c>
    </row>
    <row r="144" spans="1:12" ht="25.5" x14ac:dyDescent="0.25">
      <c r="A144">
        <v>143</v>
      </c>
      <c r="B144" s="31">
        <v>43264</v>
      </c>
      <c r="C144" s="35" t="s">
        <v>872</v>
      </c>
      <c r="D144" s="35" t="s">
        <v>10</v>
      </c>
      <c r="E144" s="35" t="s">
        <v>1864</v>
      </c>
      <c r="F144" s="38" t="s">
        <v>1435</v>
      </c>
      <c r="G144" s="48" t="s">
        <v>11</v>
      </c>
      <c r="H144" s="48" t="s">
        <v>11</v>
      </c>
      <c r="I144" s="48" t="s">
        <v>11</v>
      </c>
      <c r="J144" s="48" t="s">
        <v>11</v>
      </c>
      <c r="K144" s="39">
        <v>44890618</v>
      </c>
      <c r="L144" s="35" t="s">
        <v>1846</v>
      </c>
    </row>
    <row r="145" spans="1:12" ht="25.5" x14ac:dyDescent="0.25">
      <c r="A145">
        <v>144</v>
      </c>
      <c r="B145" s="31">
        <v>43343</v>
      </c>
      <c r="C145" s="35" t="s">
        <v>873</v>
      </c>
      <c r="D145" s="35" t="s">
        <v>7</v>
      </c>
      <c r="E145" s="35" t="s">
        <v>1864</v>
      </c>
      <c r="F145" s="38" t="s">
        <v>1436</v>
      </c>
      <c r="G145" s="48" t="s">
        <v>11</v>
      </c>
      <c r="H145" s="48" t="s">
        <v>11</v>
      </c>
      <c r="I145" s="48" t="s">
        <v>11</v>
      </c>
      <c r="J145" s="48" t="s">
        <v>11</v>
      </c>
      <c r="K145" s="39">
        <v>1811388</v>
      </c>
      <c r="L145" s="35" t="s">
        <v>1846</v>
      </c>
    </row>
    <row r="146" spans="1:12" ht="25.5" x14ac:dyDescent="0.25">
      <c r="A146">
        <v>145</v>
      </c>
      <c r="B146" s="31">
        <v>43356</v>
      </c>
      <c r="C146" s="35" t="s">
        <v>874</v>
      </c>
      <c r="D146" s="35" t="s">
        <v>10</v>
      </c>
      <c r="E146" s="35" t="s">
        <v>1864</v>
      </c>
      <c r="F146" s="38" t="s">
        <v>1437</v>
      </c>
      <c r="G146" s="48" t="s">
        <v>11</v>
      </c>
      <c r="H146" s="48" t="s">
        <v>11</v>
      </c>
      <c r="I146" s="48" t="s">
        <v>11</v>
      </c>
      <c r="J146" s="48" t="s">
        <v>11</v>
      </c>
      <c r="K146" s="39">
        <v>31253800</v>
      </c>
      <c r="L146" s="35" t="s">
        <v>1847</v>
      </c>
    </row>
    <row r="147" spans="1:12" ht="25.5" x14ac:dyDescent="0.25">
      <c r="A147">
        <v>146</v>
      </c>
      <c r="B147" s="31">
        <v>43306</v>
      </c>
      <c r="C147" s="35" t="s">
        <v>875</v>
      </c>
      <c r="D147" s="35" t="s">
        <v>10</v>
      </c>
      <c r="E147" s="35" t="s">
        <v>1864</v>
      </c>
      <c r="F147" s="38" t="s">
        <v>1391</v>
      </c>
      <c r="G147" s="48" t="s">
        <v>11</v>
      </c>
      <c r="H147" s="48" t="s">
        <v>11</v>
      </c>
      <c r="I147" s="48" t="s">
        <v>11</v>
      </c>
      <c r="J147" s="48" t="s">
        <v>11</v>
      </c>
      <c r="K147" s="39">
        <v>408191616</v>
      </c>
      <c r="L147" s="35" t="s">
        <v>1844</v>
      </c>
    </row>
    <row r="148" spans="1:12" ht="25.5" x14ac:dyDescent="0.25">
      <c r="A148">
        <v>147</v>
      </c>
      <c r="B148" s="31">
        <v>43272</v>
      </c>
      <c r="C148" s="35" t="s">
        <v>876</v>
      </c>
      <c r="D148" s="35" t="s">
        <v>10</v>
      </c>
      <c r="E148" s="35" t="s">
        <v>1864</v>
      </c>
      <c r="F148" s="38" t="s">
        <v>1404</v>
      </c>
      <c r="G148" s="48" t="s">
        <v>11</v>
      </c>
      <c r="H148" s="48" t="s">
        <v>11</v>
      </c>
      <c r="I148" s="48" t="s">
        <v>11</v>
      </c>
      <c r="J148" s="48" t="s">
        <v>11</v>
      </c>
      <c r="K148" s="39">
        <v>276706697</v>
      </c>
      <c r="L148" s="35" t="s">
        <v>1846</v>
      </c>
    </row>
    <row r="149" spans="1:12" ht="25.5" x14ac:dyDescent="0.25">
      <c r="A149">
        <v>148</v>
      </c>
      <c r="B149" s="31">
        <v>43272</v>
      </c>
      <c r="C149" s="35" t="s">
        <v>877</v>
      </c>
      <c r="D149" s="35" t="s">
        <v>10</v>
      </c>
      <c r="E149" s="35" t="s">
        <v>1864</v>
      </c>
      <c r="F149" s="38" t="s">
        <v>1438</v>
      </c>
      <c r="G149" s="48" t="s">
        <v>11</v>
      </c>
      <c r="H149" s="48" t="s">
        <v>11</v>
      </c>
      <c r="I149" s="48" t="s">
        <v>8</v>
      </c>
      <c r="J149" s="48" t="s">
        <v>8</v>
      </c>
      <c r="K149" s="39">
        <v>17888871</v>
      </c>
      <c r="L149" s="35" t="s">
        <v>1858</v>
      </c>
    </row>
    <row r="150" spans="1:12" ht="25.5" x14ac:dyDescent="0.25">
      <c r="A150">
        <v>149</v>
      </c>
      <c r="B150" s="31">
        <v>43290</v>
      </c>
      <c r="C150" s="35" t="s">
        <v>878</v>
      </c>
      <c r="D150" s="35" t="s">
        <v>10</v>
      </c>
      <c r="E150" s="35" t="s">
        <v>1864</v>
      </c>
      <c r="F150" s="38" t="s">
        <v>1439</v>
      </c>
      <c r="G150" s="48" t="s">
        <v>11</v>
      </c>
      <c r="H150" s="48" t="s">
        <v>11</v>
      </c>
      <c r="I150" s="48" t="s">
        <v>8</v>
      </c>
      <c r="J150" s="48" t="s">
        <v>8</v>
      </c>
      <c r="K150" s="39">
        <v>93714060</v>
      </c>
      <c r="L150" s="35" t="s">
        <v>1858</v>
      </c>
    </row>
    <row r="151" spans="1:12" ht="25.5" x14ac:dyDescent="0.25">
      <c r="A151">
        <v>150</v>
      </c>
      <c r="B151" s="31">
        <v>43445</v>
      </c>
      <c r="C151" s="35" t="s">
        <v>879</v>
      </c>
      <c r="D151" s="35" t="s">
        <v>7</v>
      </c>
      <c r="E151" s="35" t="s">
        <v>1864</v>
      </c>
      <c r="F151" s="38" t="s">
        <v>1440</v>
      </c>
      <c r="G151" s="48" t="s">
        <v>11</v>
      </c>
      <c r="H151" s="48" t="s">
        <v>11</v>
      </c>
      <c r="I151" s="48" t="s">
        <v>11</v>
      </c>
      <c r="J151" s="48" t="s">
        <v>11</v>
      </c>
      <c r="K151" s="39">
        <v>15500000</v>
      </c>
      <c r="L151" s="35" t="s">
        <v>1850</v>
      </c>
    </row>
    <row r="152" spans="1:12" ht="25.5" x14ac:dyDescent="0.25">
      <c r="A152">
        <v>151</v>
      </c>
      <c r="B152" s="31">
        <v>43336</v>
      </c>
      <c r="C152" s="35" t="s">
        <v>880</v>
      </c>
      <c r="D152" s="35" t="s">
        <v>7</v>
      </c>
      <c r="E152" s="35" t="s">
        <v>1864</v>
      </c>
      <c r="F152" s="38" t="s">
        <v>1441</v>
      </c>
      <c r="G152" s="48" t="s">
        <v>11</v>
      </c>
      <c r="H152" s="48" t="s">
        <v>11</v>
      </c>
      <c r="I152" s="48" t="s">
        <v>11</v>
      </c>
      <c r="J152" s="48" t="s">
        <v>11</v>
      </c>
      <c r="K152" s="39">
        <v>8633383</v>
      </c>
      <c r="L152" s="35" t="s">
        <v>1846</v>
      </c>
    </row>
    <row r="153" spans="1:12" ht="25.5" x14ac:dyDescent="0.25">
      <c r="A153">
        <v>152</v>
      </c>
      <c r="B153" s="31">
        <v>43284</v>
      </c>
      <c r="C153" s="35" t="s">
        <v>881</v>
      </c>
      <c r="D153" s="35" t="s">
        <v>10</v>
      </c>
      <c r="E153" s="35" t="s">
        <v>1864</v>
      </c>
      <c r="F153" s="38" t="s">
        <v>1442</v>
      </c>
      <c r="G153" s="48" t="s">
        <v>11</v>
      </c>
      <c r="H153" s="48" t="s">
        <v>11</v>
      </c>
      <c r="I153" s="48" t="s">
        <v>11</v>
      </c>
      <c r="J153" s="48" t="s">
        <v>11</v>
      </c>
      <c r="K153" s="39">
        <v>74331700</v>
      </c>
      <c r="L153" s="35" t="s">
        <v>1846</v>
      </c>
    </row>
    <row r="154" spans="1:12" ht="38.25" x14ac:dyDescent="0.25">
      <c r="A154">
        <v>153</v>
      </c>
      <c r="B154" s="31">
        <v>43329</v>
      </c>
      <c r="C154" s="35" t="s">
        <v>882</v>
      </c>
      <c r="D154" s="35" t="s">
        <v>10</v>
      </c>
      <c r="E154" s="35" t="s">
        <v>1864</v>
      </c>
      <c r="F154" s="38" t="s">
        <v>1443</v>
      </c>
      <c r="G154" s="48" t="s">
        <v>11</v>
      </c>
      <c r="H154" s="48" t="s">
        <v>11</v>
      </c>
      <c r="I154" s="48" t="s">
        <v>11</v>
      </c>
      <c r="J154" s="48" t="s">
        <v>11</v>
      </c>
      <c r="K154" s="39">
        <v>10458254556</v>
      </c>
      <c r="L154" s="35" t="s">
        <v>1856</v>
      </c>
    </row>
    <row r="155" spans="1:12" ht="25.5" x14ac:dyDescent="0.25">
      <c r="A155">
        <v>154</v>
      </c>
      <c r="B155" s="31">
        <v>43731</v>
      </c>
      <c r="C155" s="35" t="s">
        <v>883</v>
      </c>
      <c r="D155" s="35" t="s">
        <v>7</v>
      </c>
      <c r="E155" s="35" t="s">
        <v>1864</v>
      </c>
      <c r="F155" s="38" t="s">
        <v>1444</v>
      </c>
      <c r="G155" s="48" t="s">
        <v>11</v>
      </c>
      <c r="H155" s="48" t="s">
        <v>11</v>
      </c>
      <c r="I155" s="48" t="s">
        <v>8</v>
      </c>
      <c r="J155" s="48" t="s">
        <v>11</v>
      </c>
      <c r="K155" s="39">
        <v>145556333</v>
      </c>
      <c r="L155" s="35" t="s">
        <v>15</v>
      </c>
    </row>
    <row r="156" spans="1:12" ht="25.5" x14ac:dyDescent="0.25">
      <c r="A156">
        <v>155</v>
      </c>
      <c r="B156" s="31">
        <v>43403</v>
      </c>
      <c r="C156" s="35" t="s">
        <v>884</v>
      </c>
      <c r="D156" s="35" t="s">
        <v>9</v>
      </c>
      <c r="E156" s="35" t="s">
        <v>1863</v>
      </c>
      <c r="F156" s="38" t="s">
        <v>1445</v>
      </c>
      <c r="G156" s="48" t="s">
        <v>12</v>
      </c>
      <c r="H156" s="48" t="s">
        <v>12</v>
      </c>
      <c r="I156" s="48" t="s">
        <v>12</v>
      </c>
      <c r="J156" s="48" t="s">
        <v>12</v>
      </c>
      <c r="K156" s="39">
        <v>220000000</v>
      </c>
      <c r="L156" s="35" t="s">
        <v>1852</v>
      </c>
    </row>
    <row r="157" spans="1:12" ht="25.5" x14ac:dyDescent="0.25">
      <c r="A157">
        <v>156</v>
      </c>
      <c r="B157" s="31">
        <v>43434</v>
      </c>
      <c r="C157" s="35" t="s">
        <v>885</v>
      </c>
      <c r="D157" s="35" t="s">
        <v>7</v>
      </c>
      <c r="E157" s="35" t="s">
        <v>1863</v>
      </c>
      <c r="F157" s="38" t="s">
        <v>1446</v>
      </c>
      <c r="G157" s="48" t="s">
        <v>8</v>
      </c>
      <c r="H157" s="48" t="s">
        <v>8</v>
      </c>
      <c r="I157" s="48" t="s">
        <v>8</v>
      </c>
      <c r="J157" s="48" t="s">
        <v>8</v>
      </c>
      <c r="K157" s="39" t="s">
        <v>619</v>
      </c>
      <c r="L157" s="35" t="s">
        <v>13</v>
      </c>
    </row>
    <row r="158" spans="1:12" ht="25.5" x14ac:dyDescent="0.25">
      <c r="A158">
        <v>157</v>
      </c>
      <c r="B158" s="31">
        <v>43329</v>
      </c>
      <c r="C158" s="35" t="s">
        <v>886</v>
      </c>
      <c r="D158" s="35" t="s">
        <v>7</v>
      </c>
      <c r="E158" s="35" t="s">
        <v>1863</v>
      </c>
      <c r="F158" s="38" t="s">
        <v>1447</v>
      </c>
      <c r="G158" s="48" t="s">
        <v>11</v>
      </c>
      <c r="H158" s="48" t="s">
        <v>8</v>
      </c>
      <c r="I158" s="48" t="s">
        <v>11</v>
      </c>
      <c r="J158" s="48" t="s">
        <v>8</v>
      </c>
      <c r="K158" s="39">
        <v>1996073310</v>
      </c>
      <c r="L158" s="35" t="s">
        <v>13</v>
      </c>
    </row>
    <row r="159" spans="1:12" ht="76.5" x14ac:dyDescent="0.25">
      <c r="A159">
        <v>158</v>
      </c>
      <c r="B159" s="31">
        <v>43480</v>
      </c>
      <c r="C159" s="35" t="s">
        <v>887</v>
      </c>
      <c r="D159" s="35" t="s">
        <v>9</v>
      </c>
      <c r="E159" s="35" t="s">
        <v>1863</v>
      </c>
      <c r="F159" s="38" t="s">
        <v>1448</v>
      </c>
      <c r="G159" s="48" t="s">
        <v>8</v>
      </c>
      <c r="H159" s="48" t="s">
        <v>8</v>
      </c>
      <c r="I159" s="48" t="s">
        <v>8</v>
      </c>
      <c r="J159" s="48" t="s">
        <v>8</v>
      </c>
      <c r="K159" s="39">
        <v>10328038</v>
      </c>
      <c r="L159" s="35" t="s">
        <v>1844</v>
      </c>
    </row>
    <row r="160" spans="1:12" ht="38.25" x14ac:dyDescent="0.25">
      <c r="A160">
        <v>159</v>
      </c>
      <c r="B160" s="31">
        <v>43531</v>
      </c>
      <c r="C160" s="35" t="s">
        <v>888</v>
      </c>
      <c r="D160" s="35" t="s">
        <v>7</v>
      </c>
      <c r="E160" s="35" t="s">
        <v>1864</v>
      </c>
      <c r="F160" s="38" t="s">
        <v>1449</v>
      </c>
      <c r="G160" s="48" t="s">
        <v>11</v>
      </c>
      <c r="H160" s="48" t="s">
        <v>12</v>
      </c>
      <c r="I160" s="48" t="s">
        <v>12</v>
      </c>
      <c r="J160" s="48" t="s">
        <v>12</v>
      </c>
      <c r="K160" s="39">
        <v>75548097</v>
      </c>
      <c r="L160" s="35" t="s">
        <v>1849</v>
      </c>
    </row>
    <row r="161" spans="1:12" ht="25.5" x14ac:dyDescent="0.25">
      <c r="A161">
        <v>160</v>
      </c>
      <c r="B161" s="31">
        <v>43543</v>
      </c>
      <c r="C161" s="35" t="s">
        <v>889</v>
      </c>
      <c r="D161" s="35" t="s">
        <v>7</v>
      </c>
      <c r="E161" s="35" t="s">
        <v>1864</v>
      </c>
      <c r="F161" s="38" t="s">
        <v>1450</v>
      </c>
      <c r="G161" s="48" t="s">
        <v>11</v>
      </c>
      <c r="H161" s="48" t="s">
        <v>12</v>
      </c>
      <c r="I161" s="48" t="s">
        <v>12</v>
      </c>
      <c r="J161" s="48" t="s">
        <v>12</v>
      </c>
      <c r="K161" s="39">
        <v>74435134</v>
      </c>
      <c r="L161" s="35" t="s">
        <v>13</v>
      </c>
    </row>
    <row r="162" spans="1:12" ht="25.5" x14ac:dyDescent="0.25">
      <c r="A162">
        <v>161</v>
      </c>
      <c r="B162" s="31">
        <v>43504</v>
      </c>
      <c r="C162" s="35" t="s">
        <v>890</v>
      </c>
      <c r="D162" s="35" t="s">
        <v>7</v>
      </c>
      <c r="E162" s="35" t="s">
        <v>1864</v>
      </c>
      <c r="F162" s="38" t="s">
        <v>1451</v>
      </c>
      <c r="G162" s="48" t="s">
        <v>11</v>
      </c>
      <c r="H162" s="48" t="s">
        <v>12</v>
      </c>
      <c r="I162" s="48" t="s">
        <v>12</v>
      </c>
      <c r="J162" s="48" t="s">
        <v>12</v>
      </c>
      <c r="K162" s="39">
        <v>73075857</v>
      </c>
      <c r="L162" s="35" t="s">
        <v>13</v>
      </c>
    </row>
    <row r="163" spans="1:12" ht="25.5" x14ac:dyDescent="0.25">
      <c r="A163">
        <v>162</v>
      </c>
      <c r="B163" s="31">
        <v>43565</v>
      </c>
      <c r="C163" s="35" t="s">
        <v>891</v>
      </c>
      <c r="D163" s="35" t="s">
        <v>7</v>
      </c>
      <c r="E163" s="35" t="s">
        <v>1864</v>
      </c>
      <c r="F163" s="38" t="s">
        <v>1452</v>
      </c>
      <c r="G163" s="48" t="s">
        <v>11</v>
      </c>
      <c r="H163" s="48" t="s">
        <v>11</v>
      </c>
      <c r="I163" s="48" t="s">
        <v>11</v>
      </c>
      <c r="J163" s="48" t="s">
        <v>11</v>
      </c>
      <c r="K163" s="39">
        <v>72697138</v>
      </c>
      <c r="L163" s="35" t="s">
        <v>13</v>
      </c>
    </row>
    <row r="164" spans="1:12" ht="25.5" x14ac:dyDescent="0.25">
      <c r="A164">
        <v>163</v>
      </c>
      <c r="B164" s="31">
        <v>43536</v>
      </c>
      <c r="C164" s="35" t="s">
        <v>892</v>
      </c>
      <c r="D164" s="35" t="s">
        <v>7</v>
      </c>
      <c r="E164" s="35" t="s">
        <v>1864</v>
      </c>
      <c r="F164" s="38" t="s">
        <v>1453</v>
      </c>
      <c r="G164" s="48" t="s">
        <v>11</v>
      </c>
      <c r="H164" s="48" t="s">
        <v>12</v>
      </c>
      <c r="I164" s="48" t="s">
        <v>12</v>
      </c>
      <c r="J164" s="48" t="s">
        <v>12</v>
      </c>
      <c r="K164" s="39">
        <v>69611538</v>
      </c>
      <c r="L164" s="35" t="s">
        <v>13</v>
      </c>
    </row>
    <row r="165" spans="1:12" ht="38.25" x14ac:dyDescent="0.25">
      <c r="A165">
        <v>164</v>
      </c>
      <c r="B165" s="31">
        <v>43656</v>
      </c>
      <c r="C165" s="35" t="s">
        <v>893</v>
      </c>
      <c r="D165" s="35" t="s">
        <v>7</v>
      </c>
      <c r="E165" s="35" t="s">
        <v>1864</v>
      </c>
      <c r="F165" s="38" t="s">
        <v>1454</v>
      </c>
      <c r="G165" s="48" t="s">
        <v>11</v>
      </c>
      <c r="H165" s="48" t="s">
        <v>11</v>
      </c>
      <c r="I165" s="48" t="s">
        <v>11</v>
      </c>
      <c r="J165" s="48" t="s">
        <v>11</v>
      </c>
      <c r="K165" s="39">
        <v>70671984</v>
      </c>
      <c r="L165" s="35" t="s">
        <v>1848</v>
      </c>
    </row>
    <row r="166" spans="1:12" ht="25.5" x14ac:dyDescent="0.25">
      <c r="A166">
        <v>165</v>
      </c>
      <c r="B166" s="31">
        <v>43543</v>
      </c>
      <c r="C166" s="35" t="s">
        <v>894</v>
      </c>
      <c r="D166" s="35" t="s">
        <v>7</v>
      </c>
      <c r="E166" s="35" t="s">
        <v>1864</v>
      </c>
      <c r="F166" s="38" t="s">
        <v>1455</v>
      </c>
      <c r="G166" s="48" t="s">
        <v>11</v>
      </c>
      <c r="H166" s="48" t="s">
        <v>12</v>
      </c>
      <c r="I166" s="48" t="s">
        <v>12</v>
      </c>
      <c r="J166" s="48" t="s">
        <v>12</v>
      </c>
      <c r="K166" s="39">
        <v>75156901</v>
      </c>
      <c r="L166" s="35" t="s">
        <v>13</v>
      </c>
    </row>
    <row r="167" spans="1:12" ht="25.5" x14ac:dyDescent="0.25">
      <c r="A167">
        <v>166</v>
      </c>
      <c r="B167" s="31">
        <v>43504</v>
      </c>
      <c r="C167" s="35" t="s">
        <v>895</v>
      </c>
      <c r="D167" s="35" t="s">
        <v>7</v>
      </c>
      <c r="E167" s="35" t="s">
        <v>1864</v>
      </c>
      <c r="F167" s="38" t="s">
        <v>1456</v>
      </c>
      <c r="G167" s="48" t="s">
        <v>11</v>
      </c>
      <c r="H167" s="48" t="s">
        <v>12</v>
      </c>
      <c r="I167" s="48" t="s">
        <v>12</v>
      </c>
      <c r="J167" s="48" t="s">
        <v>12</v>
      </c>
      <c r="K167" s="39">
        <v>59384145</v>
      </c>
      <c r="L167" s="35" t="s">
        <v>1844</v>
      </c>
    </row>
    <row r="168" spans="1:12" ht="25.5" x14ac:dyDescent="0.25">
      <c r="A168">
        <v>167</v>
      </c>
      <c r="B168" s="31">
        <v>43578</v>
      </c>
      <c r="C168" s="35" t="s">
        <v>896</v>
      </c>
      <c r="D168" s="35" t="s">
        <v>7</v>
      </c>
      <c r="E168" s="35" t="s">
        <v>1864</v>
      </c>
      <c r="F168" s="38" t="s">
        <v>1457</v>
      </c>
      <c r="G168" s="48" t="s">
        <v>11</v>
      </c>
      <c r="H168" s="48" t="s">
        <v>12</v>
      </c>
      <c r="I168" s="48" t="s">
        <v>12</v>
      </c>
      <c r="J168" s="48" t="s">
        <v>12</v>
      </c>
      <c r="K168" s="39">
        <v>59391653</v>
      </c>
      <c r="L168" s="35" t="s">
        <v>13</v>
      </c>
    </row>
    <row r="169" spans="1:12" ht="25.5" x14ac:dyDescent="0.25">
      <c r="A169">
        <v>168</v>
      </c>
      <c r="B169" s="31">
        <v>43507</v>
      </c>
      <c r="C169" s="35" t="s">
        <v>897</v>
      </c>
      <c r="D169" s="35" t="s">
        <v>7</v>
      </c>
      <c r="E169" s="35" t="s">
        <v>1864</v>
      </c>
      <c r="F169" s="38" t="s">
        <v>1458</v>
      </c>
      <c r="G169" s="48" t="s">
        <v>11</v>
      </c>
      <c r="H169" s="48" t="s">
        <v>12</v>
      </c>
      <c r="I169" s="48" t="s">
        <v>12</v>
      </c>
      <c r="J169" s="48" t="s">
        <v>12</v>
      </c>
      <c r="K169" s="39">
        <v>59425195</v>
      </c>
      <c r="L169" s="35" t="s">
        <v>1844</v>
      </c>
    </row>
    <row r="170" spans="1:12" ht="25.5" x14ac:dyDescent="0.25">
      <c r="A170">
        <v>169</v>
      </c>
      <c r="B170" s="31">
        <v>43598</v>
      </c>
      <c r="C170" s="35" t="s">
        <v>898</v>
      </c>
      <c r="D170" s="35" t="s">
        <v>7</v>
      </c>
      <c r="E170" s="35" t="s">
        <v>1864</v>
      </c>
      <c r="F170" s="38" t="s">
        <v>1459</v>
      </c>
      <c r="G170" s="48" t="s">
        <v>11</v>
      </c>
      <c r="H170" s="48" t="s">
        <v>12</v>
      </c>
      <c r="I170" s="48" t="s">
        <v>12</v>
      </c>
      <c r="J170" s="48" t="s">
        <v>12</v>
      </c>
      <c r="K170" s="39">
        <v>59638472</v>
      </c>
      <c r="L170" s="35" t="s">
        <v>1844</v>
      </c>
    </row>
    <row r="171" spans="1:12" ht="25.5" x14ac:dyDescent="0.25">
      <c r="A171">
        <v>170</v>
      </c>
      <c r="B171" s="31">
        <v>43501</v>
      </c>
      <c r="C171" s="35" t="s">
        <v>899</v>
      </c>
      <c r="D171" s="35" t="s">
        <v>7</v>
      </c>
      <c r="E171" s="35" t="s">
        <v>1864</v>
      </c>
      <c r="F171" s="38" t="s">
        <v>1460</v>
      </c>
      <c r="G171" s="48" t="s">
        <v>11</v>
      </c>
      <c r="H171" s="48" t="s">
        <v>12</v>
      </c>
      <c r="I171" s="48" t="s">
        <v>12</v>
      </c>
      <c r="J171" s="48" t="s">
        <v>12</v>
      </c>
      <c r="K171" s="39">
        <v>82647857</v>
      </c>
      <c r="L171" s="35" t="s">
        <v>1844</v>
      </c>
    </row>
    <row r="172" spans="1:12" ht="25.5" x14ac:dyDescent="0.25">
      <c r="A172">
        <v>171</v>
      </c>
      <c r="B172" s="31">
        <v>43503</v>
      </c>
      <c r="C172" s="35" t="s">
        <v>900</v>
      </c>
      <c r="D172" s="35" t="s">
        <v>7</v>
      </c>
      <c r="E172" s="35" t="s">
        <v>1864</v>
      </c>
      <c r="F172" s="38" t="s">
        <v>1461</v>
      </c>
      <c r="G172" s="48" t="s">
        <v>11</v>
      </c>
      <c r="H172" s="48" t="s">
        <v>12</v>
      </c>
      <c r="I172" s="48" t="s">
        <v>12</v>
      </c>
      <c r="J172" s="48" t="s">
        <v>12</v>
      </c>
      <c r="K172" s="39">
        <v>81899757</v>
      </c>
      <c r="L172" s="35" t="s">
        <v>1844</v>
      </c>
    </row>
    <row r="173" spans="1:12" ht="25.5" x14ac:dyDescent="0.25">
      <c r="A173">
        <v>172</v>
      </c>
      <c r="B173" s="31">
        <v>43502</v>
      </c>
      <c r="C173" s="35" t="s">
        <v>901</v>
      </c>
      <c r="D173" s="35" t="s">
        <v>7</v>
      </c>
      <c r="E173" s="35" t="s">
        <v>1863</v>
      </c>
      <c r="F173" s="38" t="s">
        <v>1462</v>
      </c>
      <c r="G173" s="48" t="s">
        <v>8</v>
      </c>
      <c r="H173" s="48" t="s">
        <v>8</v>
      </c>
      <c r="I173" s="48" t="s">
        <v>11</v>
      </c>
      <c r="J173" s="48" t="s">
        <v>8</v>
      </c>
      <c r="K173" s="39">
        <v>130000000</v>
      </c>
      <c r="L173" s="35" t="s">
        <v>13</v>
      </c>
    </row>
    <row r="174" spans="1:12" ht="25.5" x14ac:dyDescent="0.25">
      <c r="A174">
        <v>173</v>
      </c>
      <c r="B174" s="31">
        <v>43530</v>
      </c>
      <c r="C174" s="35" t="s">
        <v>902</v>
      </c>
      <c r="D174" s="35" t="s">
        <v>7</v>
      </c>
      <c r="E174" s="35" t="s">
        <v>1863</v>
      </c>
      <c r="F174" s="38" t="s">
        <v>1463</v>
      </c>
      <c r="G174" s="48" t="s">
        <v>11</v>
      </c>
      <c r="H174" s="48" t="s">
        <v>11</v>
      </c>
      <c r="I174" s="48" t="s">
        <v>11</v>
      </c>
      <c r="J174" s="48" t="s">
        <v>11</v>
      </c>
      <c r="K174" s="39">
        <v>52999424</v>
      </c>
      <c r="L174" s="35" t="s">
        <v>1844</v>
      </c>
    </row>
    <row r="175" spans="1:12" ht="25.5" x14ac:dyDescent="0.25">
      <c r="A175">
        <v>174</v>
      </c>
      <c r="B175" s="31">
        <v>43019</v>
      </c>
      <c r="C175" s="35" t="s">
        <v>903</v>
      </c>
      <c r="D175" s="35" t="s">
        <v>9</v>
      </c>
      <c r="E175" s="35" t="s">
        <v>1863</v>
      </c>
      <c r="F175" s="38" t="s">
        <v>1464</v>
      </c>
      <c r="G175" s="48" t="s">
        <v>12</v>
      </c>
      <c r="H175" s="48" t="s">
        <v>12</v>
      </c>
      <c r="I175" s="48" t="s">
        <v>12</v>
      </c>
      <c r="J175" s="48" t="s">
        <v>12</v>
      </c>
      <c r="K175" s="39">
        <v>220000000</v>
      </c>
      <c r="L175" s="35" t="s">
        <v>13</v>
      </c>
    </row>
    <row r="176" spans="1:12" ht="38.25" x14ac:dyDescent="0.25">
      <c r="A176">
        <v>175</v>
      </c>
      <c r="B176" s="31">
        <v>43546</v>
      </c>
      <c r="C176" s="35" t="s">
        <v>904</v>
      </c>
      <c r="D176" s="35" t="s">
        <v>7</v>
      </c>
      <c r="E176" s="35" t="s">
        <v>1864</v>
      </c>
      <c r="F176" s="38" t="s">
        <v>1465</v>
      </c>
      <c r="G176" s="48" t="s">
        <v>11</v>
      </c>
      <c r="H176" s="48" t="s">
        <v>12</v>
      </c>
      <c r="I176" s="48" t="s">
        <v>12</v>
      </c>
      <c r="J176" s="48" t="s">
        <v>12</v>
      </c>
      <c r="K176" s="39">
        <v>67677507</v>
      </c>
      <c r="L176" s="35" t="s">
        <v>1848</v>
      </c>
    </row>
    <row r="177" spans="1:12" ht="25.5" x14ac:dyDescent="0.25">
      <c r="A177">
        <v>176</v>
      </c>
      <c r="B177" s="31">
        <v>43530</v>
      </c>
      <c r="C177" s="35" t="s">
        <v>905</v>
      </c>
      <c r="D177" s="35" t="s">
        <v>7</v>
      </c>
      <c r="E177" s="35" t="s">
        <v>1864</v>
      </c>
      <c r="F177" s="38" t="s">
        <v>1466</v>
      </c>
      <c r="G177" s="48" t="s">
        <v>11</v>
      </c>
      <c r="H177" s="48" t="s">
        <v>12</v>
      </c>
      <c r="I177" s="48" t="s">
        <v>12</v>
      </c>
      <c r="J177" s="48" t="s">
        <v>12</v>
      </c>
      <c r="K177" s="39">
        <v>68703961</v>
      </c>
      <c r="L177" s="35" t="s">
        <v>1844</v>
      </c>
    </row>
    <row r="178" spans="1:12" ht="25.5" x14ac:dyDescent="0.25">
      <c r="A178">
        <v>177</v>
      </c>
      <c r="B178" s="31">
        <v>43523</v>
      </c>
      <c r="C178" s="35" t="s">
        <v>906</v>
      </c>
      <c r="D178" s="35" t="s">
        <v>7</v>
      </c>
      <c r="E178" s="35" t="s">
        <v>1864</v>
      </c>
      <c r="F178" s="38" t="s">
        <v>1467</v>
      </c>
      <c r="G178" s="48" t="s">
        <v>11</v>
      </c>
      <c r="H178" s="48" t="s">
        <v>12</v>
      </c>
      <c r="I178" s="48" t="s">
        <v>12</v>
      </c>
      <c r="J178" s="48" t="s">
        <v>12</v>
      </c>
      <c r="K178" s="39">
        <v>64449440</v>
      </c>
      <c r="L178" s="35" t="s">
        <v>1844</v>
      </c>
    </row>
    <row r="179" spans="1:12" ht="25.5" x14ac:dyDescent="0.25">
      <c r="A179">
        <v>178</v>
      </c>
      <c r="B179" s="31">
        <v>43500</v>
      </c>
      <c r="C179" s="35" t="s">
        <v>907</v>
      </c>
      <c r="D179" s="35" t="s">
        <v>7</v>
      </c>
      <c r="E179" s="35" t="s">
        <v>1864</v>
      </c>
      <c r="F179" s="38" t="s">
        <v>1468</v>
      </c>
      <c r="G179" s="48" t="s">
        <v>11</v>
      </c>
      <c r="H179" s="48" t="s">
        <v>12</v>
      </c>
      <c r="I179" s="48" t="s">
        <v>12</v>
      </c>
      <c r="J179" s="48" t="s">
        <v>12</v>
      </c>
      <c r="K179" s="39">
        <v>61466048</v>
      </c>
      <c r="L179" s="35" t="s">
        <v>1844</v>
      </c>
    </row>
    <row r="180" spans="1:12" ht="25.5" x14ac:dyDescent="0.25">
      <c r="A180">
        <v>179</v>
      </c>
      <c r="B180" s="31">
        <v>43503</v>
      </c>
      <c r="C180" s="35" t="s">
        <v>908</v>
      </c>
      <c r="D180" s="35" t="s">
        <v>7</v>
      </c>
      <c r="E180" s="35" t="s">
        <v>1864</v>
      </c>
      <c r="F180" s="38" t="s">
        <v>1469</v>
      </c>
      <c r="G180" s="48" t="s">
        <v>11</v>
      </c>
      <c r="H180" s="48" t="s">
        <v>12</v>
      </c>
      <c r="I180" s="48" t="s">
        <v>12</v>
      </c>
      <c r="J180" s="48" t="s">
        <v>12</v>
      </c>
      <c r="K180" s="39">
        <v>61646630</v>
      </c>
      <c r="L180" s="35" t="s">
        <v>1844</v>
      </c>
    </row>
    <row r="181" spans="1:12" ht="25.5" x14ac:dyDescent="0.25">
      <c r="A181">
        <v>180</v>
      </c>
      <c r="B181" s="31">
        <v>43536</v>
      </c>
      <c r="C181" s="35" t="s">
        <v>909</v>
      </c>
      <c r="D181" s="35" t="s">
        <v>7</v>
      </c>
      <c r="E181" s="35" t="s">
        <v>1864</v>
      </c>
      <c r="F181" s="38" t="s">
        <v>1470</v>
      </c>
      <c r="G181" s="48" t="s">
        <v>11</v>
      </c>
      <c r="H181" s="48" t="s">
        <v>12</v>
      </c>
      <c r="I181" s="48" t="s">
        <v>12</v>
      </c>
      <c r="J181" s="48" t="s">
        <v>12</v>
      </c>
      <c r="K181" s="39">
        <v>61353029</v>
      </c>
      <c r="L181" s="35" t="s">
        <v>13</v>
      </c>
    </row>
    <row r="182" spans="1:12" ht="25.5" x14ac:dyDescent="0.25">
      <c r="A182">
        <v>181</v>
      </c>
      <c r="B182" s="31">
        <v>43543</v>
      </c>
      <c r="C182" s="35" t="s">
        <v>910</v>
      </c>
      <c r="D182" s="35" t="s">
        <v>7</v>
      </c>
      <c r="E182" s="35" t="s">
        <v>1864</v>
      </c>
      <c r="F182" s="38" t="s">
        <v>1471</v>
      </c>
      <c r="G182" s="48" t="s">
        <v>11</v>
      </c>
      <c r="H182" s="48" t="s">
        <v>12</v>
      </c>
      <c r="I182" s="48" t="s">
        <v>12</v>
      </c>
      <c r="J182" s="48" t="s">
        <v>12</v>
      </c>
      <c r="K182" s="39">
        <v>59723479</v>
      </c>
      <c r="L182" s="35" t="s">
        <v>1844</v>
      </c>
    </row>
    <row r="183" spans="1:12" ht="25.5" x14ac:dyDescent="0.25">
      <c r="A183">
        <v>182</v>
      </c>
      <c r="B183" s="31">
        <v>43530</v>
      </c>
      <c r="C183" s="35" t="s">
        <v>911</v>
      </c>
      <c r="D183" s="35" t="s">
        <v>7</v>
      </c>
      <c r="E183" s="35" t="s">
        <v>1864</v>
      </c>
      <c r="F183" s="38" t="s">
        <v>1472</v>
      </c>
      <c r="G183" s="48" t="s">
        <v>11</v>
      </c>
      <c r="H183" s="48" t="s">
        <v>12</v>
      </c>
      <c r="I183" s="48" t="s">
        <v>12</v>
      </c>
      <c r="J183" s="48" t="s">
        <v>12</v>
      </c>
      <c r="K183" s="39">
        <v>61077828</v>
      </c>
      <c r="L183" s="35" t="s">
        <v>1844</v>
      </c>
    </row>
    <row r="184" spans="1:12" ht="25.5" x14ac:dyDescent="0.25">
      <c r="A184">
        <v>183</v>
      </c>
      <c r="B184" s="31">
        <v>43523</v>
      </c>
      <c r="C184" s="35" t="s">
        <v>912</v>
      </c>
      <c r="D184" s="35" t="s">
        <v>7</v>
      </c>
      <c r="E184" s="35" t="s">
        <v>1864</v>
      </c>
      <c r="F184" s="38" t="s">
        <v>1473</v>
      </c>
      <c r="G184" s="48" t="s">
        <v>11</v>
      </c>
      <c r="H184" s="48" t="s">
        <v>12</v>
      </c>
      <c r="I184" s="48" t="s">
        <v>12</v>
      </c>
      <c r="J184" s="48" t="s">
        <v>12</v>
      </c>
      <c r="K184" s="39">
        <v>62412750</v>
      </c>
      <c r="L184" s="35" t="s">
        <v>1844</v>
      </c>
    </row>
    <row r="185" spans="1:12" ht="38.25" x14ac:dyDescent="0.25">
      <c r="A185">
        <v>184</v>
      </c>
      <c r="B185" s="31">
        <v>43553</v>
      </c>
      <c r="C185" s="35" t="s">
        <v>913</v>
      </c>
      <c r="D185" s="35" t="s">
        <v>7</v>
      </c>
      <c r="E185" s="35" t="s">
        <v>1864</v>
      </c>
      <c r="F185" s="38" t="s">
        <v>1474</v>
      </c>
      <c r="G185" s="48" t="s">
        <v>11</v>
      </c>
      <c r="H185" s="48" t="s">
        <v>11</v>
      </c>
      <c r="I185" s="48" t="s">
        <v>11</v>
      </c>
      <c r="J185" s="48" t="s">
        <v>11</v>
      </c>
      <c r="K185" s="39">
        <v>62773436</v>
      </c>
      <c r="L185" s="35" t="s">
        <v>1849</v>
      </c>
    </row>
    <row r="186" spans="1:12" ht="25.5" x14ac:dyDescent="0.25">
      <c r="A186">
        <v>185</v>
      </c>
      <c r="B186" s="31">
        <v>43585</v>
      </c>
      <c r="C186" s="35" t="s">
        <v>914</v>
      </c>
      <c r="D186" s="35" t="s">
        <v>7</v>
      </c>
      <c r="E186" s="35" t="s">
        <v>1864</v>
      </c>
      <c r="F186" s="38" t="s">
        <v>1475</v>
      </c>
      <c r="G186" s="48" t="s">
        <v>11</v>
      </c>
      <c r="H186" s="48" t="s">
        <v>12</v>
      </c>
      <c r="I186" s="48" t="s">
        <v>12</v>
      </c>
      <c r="J186" s="48" t="s">
        <v>12</v>
      </c>
      <c r="K186" s="39">
        <v>63912528</v>
      </c>
      <c r="L186" s="35" t="s">
        <v>13</v>
      </c>
    </row>
    <row r="187" spans="1:12" ht="25.5" x14ac:dyDescent="0.25">
      <c r="A187">
        <v>186</v>
      </c>
      <c r="B187" s="31">
        <v>43613</v>
      </c>
      <c r="C187" s="35" t="s">
        <v>915</v>
      </c>
      <c r="D187" s="35" t="s">
        <v>7</v>
      </c>
      <c r="E187" s="35" t="s">
        <v>1864</v>
      </c>
      <c r="F187" s="38" t="s">
        <v>1476</v>
      </c>
      <c r="G187" s="48" t="s">
        <v>11</v>
      </c>
      <c r="H187" s="48" t="s">
        <v>12</v>
      </c>
      <c r="I187" s="48" t="s">
        <v>12</v>
      </c>
      <c r="J187" s="48" t="s">
        <v>12</v>
      </c>
      <c r="K187" s="39">
        <v>68192454</v>
      </c>
      <c r="L187" s="35" t="s">
        <v>1844</v>
      </c>
    </row>
    <row r="188" spans="1:12" ht="25.5" x14ac:dyDescent="0.25">
      <c r="A188">
        <v>187</v>
      </c>
      <c r="B188" s="31">
        <v>43579</v>
      </c>
      <c r="C188" s="35" t="s">
        <v>916</v>
      </c>
      <c r="D188" s="35" t="s">
        <v>7</v>
      </c>
      <c r="E188" s="35" t="s">
        <v>1864</v>
      </c>
      <c r="F188" s="38" t="s">
        <v>1477</v>
      </c>
      <c r="G188" s="48" t="s">
        <v>11</v>
      </c>
      <c r="H188" s="48" t="s">
        <v>12</v>
      </c>
      <c r="I188" s="48" t="s">
        <v>12</v>
      </c>
      <c r="J188" s="48" t="s">
        <v>12</v>
      </c>
      <c r="K188" s="39">
        <v>65515117</v>
      </c>
      <c r="L188" s="35" t="s">
        <v>1844</v>
      </c>
    </row>
    <row r="189" spans="1:12" ht="25.5" x14ac:dyDescent="0.25">
      <c r="A189">
        <v>188</v>
      </c>
      <c r="B189" s="31">
        <v>43566</v>
      </c>
      <c r="C189" s="35" t="s">
        <v>917</v>
      </c>
      <c r="D189" s="35" t="s">
        <v>9</v>
      </c>
      <c r="E189" s="35" t="s">
        <v>1863</v>
      </c>
      <c r="F189" s="38" t="s">
        <v>1478</v>
      </c>
      <c r="G189" s="48" t="s">
        <v>12</v>
      </c>
      <c r="H189" s="48" t="s">
        <v>12</v>
      </c>
      <c r="I189" s="48" t="s">
        <v>12</v>
      </c>
      <c r="J189" s="48" t="s">
        <v>12</v>
      </c>
      <c r="K189" s="39">
        <v>288667903</v>
      </c>
      <c r="L189" s="35" t="s">
        <v>1853</v>
      </c>
    </row>
    <row r="190" spans="1:12" ht="38.25" x14ac:dyDescent="0.25">
      <c r="A190">
        <v>189</v>
      </c>
      <c r="B190" s="31">
        <v>43857</v>
      </c>
      <c r="C190" s="35" t="s">
        <v>918</v>
      </c>
      <c r="D190" s="35" t="s">
        <v>10</v>
      </c>
      <c r="E190" s="35" t="s">
        <v>1864</v>
      </c>
      <c r="F190" s="38" t="s">
        <v>1479</v>
      </c>
      <c r="G190" s="48" t="s">
        <v>11</v>
      </c>
      <c r="H190" s="48" t="s">
        <v>11</v>
      </c>
      <c r="I190" s="48" t="s">
        <v>11</v>
      </c>
      <c r="J190" s="48" t="s">
        <v>11</v>
      </c>
      <c r="K190" s="39">
        <v>134275403</v>
      </c>
      <c r="L190" s="35" t="s">
        <v>1856</v>
      </c>
    </row>
    <row r="191" spans="1:12" ht="25.5" x14ac:dyDescent="0.25">
      <c r="A191">
        <v>190</v>
      </c>
      <c r="B191" s="31">
        <v>43546</v>
      </c>
      <c r="C191" s="35" t="s">
        <v>919</v>
      </c>
      <c r="D191" s="35" t="s">
        <v>7</v>
      </c>
      <c r="E191" s="35" t="s">
        <v>1863</v>
      </c>
      <c r="F191" s="38" t="s">
        <v>1480</v>
      </c>
      <c r="G191" s="48" t="s">
        <v>12</v>
      </c>
      <c r="H191" s="48" t="s">
        <v>12</v>
      </c>
      <c r="I191" s="48" t="s">
        <v>12</v>
      </c>
      <c r="J191" s="48" t="s">
        <v>12</v>
      </c>
      <c r="K191" s="39">
        <v>45323299</v>
      </c>
      <c r="L191" s="35" t="s">
        <v>15</v>
      </c>
    </row>
    <row r="192" spans="1:12" ht="25.5" x14ac:dyDescent="0.25">
      <c r="A192">
        <v>191</v>
      </c>
      <c r="B192" s="31">
        <v>43363</v>
      </c>
      <c r="C192" s="35" t="s">
        <v>920</v>
      </c>
      <c r="D192" s="35" t="s">
        <v>7</v>
      </c>
      <c r="E192" s="35" t="s">
        <v>1865</v>
      </c>
      <c r="F192" s="38" t="s">
        <v>1481</v>
      </c>
      <c r="G192" s="48" t="s">
        <v>11</v>
      </c>
      <c r="H192" s="48" t="s">
        <v>11</v>
      </c>
      <c r="I192" s="48" t="s">
        <v>11</v>
      </c>
      <c r="J192" s="48" t="s">
        <v>11</v>
      </c>
      <c r="K192" s="39">
        <v>122075165</v>
      </c>
      <c r="L192" s="35" t="s">
        <v>13</v>
      </c>
    </row>
    <row r="193" spans="1:12" ht="25.5" x14ac:dyDescent="0.25">
      <c r="A193">
        <v>192</v>
      </c>
      <c r="B193" s="31">
        <v>43402</v>
      </c>
      <c r="C193" s="35" t="s">
        <v>921</v>
      </c>
      <c r="D193" s="35" t="s">
        <v>7</v>
      </c>
      <c r="E193" s="35" t="s">
        <v>1865</v>
      </c>
      <c r="F193" s="38" t="s">
        <v>1482</v>
      </c>
      <c r="G193" s="48" t="s">
        <v>11</v>
      </c>
      <c r="H193" s="48" t="s">
        <v>11</v>
      </c>
      <c r="I193" s="48" t="s">
        <v>11</v>
      </c>
      <c r="J193" s="48" t="s">
        <v>11</v>
      </c>
      <c r="K193" s="39">
        <v>122351042</v>
      </c>
      <c r="L193" s="35" t="s">
        <v>13</v>
      </c>
    </row>
    <row r="194" spans="1:12" ht="25.5" x14ac:dyDescent="0.25">
      <c r="A194">
        <v>193</v>
      </c>
      <c r="B194" s="31">
        <v>43553</v>
      </c>
      <c r="C194" s="35" t="s">
        <v>922</v>
      </c>
      <c r="D194" s="35" t="s">
        <v>9</v>
      </c>
      <c r="E194" s="35" t="s">
        <v>1863</v>
      </c>
      <c r="F194" s="38" t="s">
        <v>1483</v>
      </c>
      <c r="G194" s="48" t="s">
        <v>11</v>
      </c>
      <c r="H194" s="48" t="s">
        <v>11</v>
      </c>
      <c r="I194" s="48" t="s">
        <v>11</v>
      </c>
      <c r="J194" s="48" t="s">
        <v>11</v>
      </c>
      <c r="K194" s="39">
        <v>17556060</v>
      </c>
      <c r="L194" s="35" t="s">
        <v>13</v>
      </c>
    </row>
    <row r="195" spans="1:12" ht="25.5" x14ac:dyDescent="0.25">
      <c r="A195">
        <v>194</v>
      </c>
      <c r="B195" s="31">
        <v>43606</v>
      </c>
      <c r="C195" s="35" t="s">
        <v>923</v>
      </c>
      <c r="D195" s="35" t="s">
        <v>7</v>
      </c>
      <c r="E195" s="35" t="s">
        <v>1863</v>
      </c>
      <c r="F195" s="38" t="s">
        <v>1484</v>
      </c>
      <c r="G195" s="48" t="s">
        <v>11</v>
      </c>
      <c r="H195" s="48" t="s">
        <v>11</v>
      </c>
      <c r="I195" s="48" t="s">
        <v>11</v>
      </c>
      <c r="J195" s="48" t="s">
        <v>11</v>
      </c>
      <c r="K195" s="39">
        <v>375086001</v>
      </c>
      <c r="L195" s="35" t="s">
        <v>1844</v>
      </c>
    </row>
    <row r="196" spans="1:12" ht="25.5" x14ac:dyDescent="0.25">
      <c r="A196">
        <v>195</v>
      </c>
      <c r="B196" s="31">
        <v>43605</v>
      </c>
      <c r="C196" s="35" t="s">
        <v>924</v>
      </c>
      <c r="D196" s="35" t="s">
        <v>9</v>
      </c>
      <c r="E196" s="35" t="s">
        <v>1863</v>
      </c>
      <c r="F196" s="38" t="s">
        <v>1485</v>
      </c>
      <c r="G196" s="48" t="s">
        <v>8</v>
      </c>
      <c r="H196" s="48" t="s">
        <v>8</v>
      </c>
      <c r="I196" s="48" t="s">
        <v>11</v>
      </c>
      <c r="J196" s="48" t="s">
        <v>8</v>
      </c>
      <c r="K196" s="39">
        <v>16562320</v>
      </c>
      <c r="L196" s="35" t="s">
        <v>1844</v>
      </c>
    </row>
    <row r="197" spans="1:12" ht="25.5" x14ac:dyDescent="0.25">
      <c r="A197">
        <v>196</v>
      </c>
      <c r="B197" s="31">
        <v>44342</v>
      </c>
      <c r="C197" s="35" t="s">
        <v>925</v>
      </c>
      <c r="D197" s="35" t="s">
        <v>7</v>
      </c>
      <c r="E197" s="35" t="s">
        <v>1864</v>
      </c>
      <c r="F197" s="38" t="s">
        <v>1486</v>
      </c>
      <c r="G197" s="48" t="s">
        <v>11</v>
      </c>
      <c r="H197" s="48" t="s">
        <v>11</v>
      </c>
      <c r="I197" s="48" t="s">
        <v>11</v>
      </c>
      <c r="J197" s="48" t="s">
        <v>11</v>
      </c>
      <c r="K197" s="39">
        <v>224231529</v>
      </c>
      <c r="L197" s="35" t="s">
        <v>13</v>
      </c>
    </row>
    <row r="198" spans="1:12" ht="25.5" x14ac:dyDescent="0.25">
      <c r="A198">
        <v>197</v>
      </c>
      <c r="B198" s="31">
        <v>43658</v>
      </c>
      <c r="C198" s="35" t="s">
        <v>926</v>
      </c>
      <c r="D198" s="35" t="s">
        <v>7</v>
      </c>
      <c r="E198" s="35" t="s">
        <v>1863</v>
      </c>
      <c r="F198" s="38" t="s">
        <v>1487</v>
      </c>
      <c r="G198" s="48" t="s">
        <v>8</v>
      </c>
      <c r="H198" s="48" t="s">
        <v>8</v>
      </c>
      <c r="I198" s="48" t="s">
        <v>8</v>
      </c>
      <c r="J198" s="48" t="s">
        <v>18</v>
      </c>
      <c r="K198" s="39">
        <v>100000000</v>
      </c>
      <c r="L198" s="35" t="s">
        <v>1844</v>
      </c>
    </row>
    <row r="199" spans="1:12" ht="38.25" x14ac:dyDescent="0.25">
      <c r="A199">
        <v>198</v>
      </c>
      <c r="B199" s="31">
        <v>43686</v>
      </c>
      <c r="C199" s="35" t="s">
        <v>927</v>
      </c>
      <c r="D199" s="35" t="s">
        <v>7</v>
      </c>
      <c r="E199" s="35" t="s">
        <v>1864</v>
      </c>
      <c r="F199" s="38" t="s">
        <v>1488</v>
      </c>
      <c r="G199" s="48" t="s">
        <v>11</v>
      </c>
      <c r="H199" s="48" t="s">
        <v>11</v>
      </c>
      <c r="I199" s="48" t="s">
        <v>11</v>
      </c>
      <c r="J199" s="48" t="s">
        <v>11</v>
      </c>
      <c r="K199" s="39">
        <v>483800000</v>
      </c>
      <c r="L199" s="35" t="s">
        <v>13</v>
      </c>
    </row>
    <row r="200" spans="1:12" ht="25.5" x14ac:dyDescent="0.25">
      <c r="A200">
        <v>199</v>
      </c>
      <c r="B200" s="31" t="s">
        <v>21</v>
      </c>
      <c r="C200" s="35" t="s">
        <v>928</v>
      </c>
      <c r="D200" s="35" t="s">
        <v>7</v>
      </c>
      <c r="E200" s="35" t="s">
        <v>1864</v>
      </c>
      <c r="F200" s="38" t="s">
        <v>1489</v>
      </c>
      <c r="G200" s="48" t="s">
        <v>12</v>
      </c>
      <c r="H200" s="48" t="s">
        <v>12</v>
      </c>
      <c r="I200" s="48" t="s">
        <v>8</v>
      </c>
      <c r="J200" s="48" t="s">
        <v>12</v>
      </c>
      <c r="K200" s="39" t="s">
        <v>619</v>
      </c>
      <c r="L200" s="35" t="s">
        <v>13</v>
      </c>
    </row>
    <row r="201" spans="1:12" ht="25.5" x14ac:dyDescent="0.25">
      <c r="A201">
        <v>200</v>
      </c>
      <c r="B201" s="31">
        <v>43489</v>
      </c>
      <c r="C201" s="35" t="s">
        <v>929</v>
      </c>
      <c r="D201" s="35" t="s">
        <v>7</v>
      </c>
      <c r="E201" s="35" t="s">
        <v>1864</v>
      </c>
      <c r="F201" s="38" t="s">
        <v>1490</v>
      </c>
      <c r="G201" s="48" t="s">
        <v>11</v>
      </c>
      <c r="H201" s="48" t="s">
        <v>11</v>
      </c>
      <c r="I201" s="48" t="s">
        <v>11</v>
      </c>
      <c r="J201" s="48" t="s">
        <v>8</v>
      </c>
      <c r="K201" s="39">
        <v>385000</v>
      </c>
      <c r="L201" s="35" t="s">
        <v>1844</v>
      </c>
    </row>
    <row r="202" spans="1:12" ht="38.25" x14ac:dyDescent="0.25">
      <c r="A202">
        <v>201</v>
      </c>
      <c r="B202" s="31">
        <v>43565</v>
      </c>
      <c r="C202" s="35" t="s">
        <v>930</v>
      </c>
      <c r="D202" s="35" t="s">
        <v>7</v>
      </c>
      <c r="E202" s="35" t="s">
        <v>1863</v>
      </c>
      <c r="F202" s="38" t="s">
        <v>1491</v>
      </c>
      <c r="G202" s="48" t="s">
        <v>8</v>
      </c>
      <c r="H202" s="48" t="s">
        <v>8</v>
      </c>
      <c r="I202" s="48" t="s">
        <v>11</v>
      </c>
      <c r="J202" s="48" t="s">
        <v>8</v>
      </c>
      <c r="K202" s="39">
        <v>215845206</v>
      </c>
      <c r="L202" s="35" t="s">
        <v>1849</v>
      </c>
    </row>
    <row r="203" spans="1:12" ht="25.5" x14ac:dyDescent="0.25">
      <c r="A203">
        <v>202</v>
      </c>
      <c r="B203" s="31">
        <v>43523</v>
      </c>
      <c r="C203" s="35" t="s">
        <v>931</v>
      </c>
      <c r="D203" s="35" t="s">
        <v>7</v>
      </c>
      <c r="E203" s="35" t="s">
        <v>1863</v>
      </c>
      <c r="F203" s="38" t="s">
        <v>1462</v>
      </c>
      <c r="G203" s="48" t="s">
        <v>8</v>
      </c>
      <c r="H203" s="48" t="s">
        <v>8</v>
      </c>
      <c r="I203" s="48" t="s">
        <v>11</v>
      </c>
      <c r="J203" s="48" t="s">
        <v>8</v>
      </c>
      <c r="K203" s="39">
        <v>540317790</v>
      </c>
      <c r="L203" s="35" t="s">
        <v>13</v>
      </c>
    </row>
    <row r="204" spans="1:12" ht="25.5" x14ac:dyDescent="0.25">
      <c r="A204">
        <v>203</v>
      </c>
      <c r="B204" s="31">
        <v>43535</v>
      </c>
      <c r="C204" s="35" t="s">
        <v>932</v>
      </c>
      <c r="D204" s="35" t="s">
        <v>9</v>
      </c>
      <c r="E204" s="35" t="s">
        <v>1865</v>
      </c>
      <c r="F204" s="38" t="s">
        <v>1492</v>
      </c>
      <c r="G204" s="48" t="s">
        <v>11</v>
      </c>
      <c r="H204" s="48" t="s">
        <v>11</v>
      </c>
      <c r="I204" s="48" t="s">
        <v>8</v>
      </c>
      <c r="J204" s="48" t="s">
        <v>11</v>
      </c>
      <c r="K204" s="39">
        <v>44187500</v>
      </c>
      <c r="L204" s="35" t="s">
        <v>13</v>
      </c>
    </row>
    <row r="205" spans="1:12" ht="25.5" x14ac:dyDescent="0.25">
      <c r="A205">
        <v>204</v>
      </c>
      <c r="B205" s="31">
        <v>43762</v>
      </c>
      <c r="C205" s="35" t="s">
        <v>933</v>
      </c>
      <c r="D205" s="35" t="s">
        <v>7</v>
      </c>
      <c r="E205" s="35" t="s">
        <v>1864</v>
      </c>
      <c r="F205" s="38" t="s">
        <v>1493</v>
      </c>
      <c r="G205" s="48" t="s">
        <v>11</v>
      </c>
      <c r="H205" s="48" t="s">
        <v>11</v>
      </c>
      <c r="I205" s="48" t="s">
        <v>18</v>
      </c>
      <c r="J205" s="48" t="s">
        <v>8</v>
      </c>
      <c r="K205" s="39">
        <v>20468295</v>
      </c>
      <c r="L205" s="35" t="s">
        <v>1844</v>
      </c>
    </row>
    <row r="206" spans="1:12" ht="25.5" x14ac:dyDescent="0.25">
      <c r="A206">
        <v>205</v>
      </c>
      <c r="B206" s="31">
        <v>43748</v>
      </c>
      <c r="C206" s="35" t="s">
        <v>934</v>
      </c>
      <c r="D206" s="35" t="s">
        <v>7</v>
      </c>
      <c r="E206" s="35" t="s">
        <v>1864</v>
      </c>
      <c r="F206" s="38" t="s">
        <v>1493</v>
      </c>
      <c r="G206" s="48" t="s">
        <v>11</v>
      </c>
      <c r="H206" s="48" t="s">
        <v>11</v>
      </c>
      <c r="I206" s="48" t="s">
        <v>18</v>
      </c>
      <c r="J206" s="48" t="s">
        <v>8</v>
      </c>
      <c r="K206" s="39">
        <v>1725323</v>
      </c>
      <c r="L206" s="35" t="s">
        <v>15</v>
      </c>
    </row>
    <row r="207" spans="1:12" ht="25.5" x14ac:dyDescent="0.25">
      <c r="A207">
        <v>206</v>
      </c>
      <c r="B207" s="31">
        <v>43753</v>
      </c>
      <c r="C207" s="35" t="s">
        <v>935</v>
      </c>
      <c r="D207" s="35" t="s">
        <v>7</v>
      </c>
      <c r="E207" s="35" t="s">
        <v>1864</v>
      </c>
      <c r="F207" s="38" t="s">
        <v>1493</v>
      </c>
      <c r="G207" s="48" t="s">
        <v>11</v>
      </c>
      <c r="H207" s="48" t="s">
        <v>11</v>
      </c>
      <c r="I207" s="48" t="s">
        <v>18</v>
      </c>
      <c r="J207" s="48" t="s">
        <v>8</v>
      </c>
      <c r="K207" s="39">
        <v>10711300</v>
      </c>
      <c r="L207" s="35" t="s">
        <v>13</v>
      </c>
    </row>
    <row r="208" spans="1:12" ht="25.5" x14ac:dyDescent="0.25">
      <c r="A208">
        <v>207</v>
      </c>
      <c r="B208" s="31">
        <v>43755</v>
      </c>
      <c r="C208" s="35" t="s">
        <v>936</v>
      </c>
      <c r="D208" s="35" t="s">
        <v>7</v>
      </c>
      <c r="E208" s="35" t="s">
        <v>1864</v>
      </c>
      <c r="F208" s="38" t="s">
        <v>1493</v>
      </c>
      <c r="G208" s="48" t="s">
        <v>11</v>
      </c>
      <c r="H208" s="48" t="s">
        <v>11</v>
      </c>
      <c r="I208" s="48" t="s">
        <v>18</v>
      </c>
      <c r="J208" s="48" t="s">
        <v>8</v>
      </c>
      <c r="K208" s="39">
        <v>3145283</v>
      </c>
      <c r="L208" s="35" t="s">
        <v>1844</v>
      </c>
    </row>
    <row r="209" spans="1:12" ht="25.5" x14ac:dyDescent="0.25">
      <c r="A209">
        <v>208</v>
      </c>
      <c r="B209" s="31">
        <v>43763</v>
      </c>
      <c r="C209" s="35" t="s">
        <v>937</v>
      </c>
      <c r="D209" s="35" t="s">
        <v>7</v>
      </c>
      <c r="E209" s="35" t="s">
        <v>1864</v>
      </c>
      <c r="F209" s="38" t="s">
        <v>1493</v>
      </c>
      <c r="G209" s="48" t="s">
        <v>11</v>
      </c>
      <c r="H209" s="48" t="s">
        <v>11</v>
      </c>
      <c r="I209" s="48" t="s">
        <v>18</v>
      </c>
      <c r="J209" s="48" t="s">
        <v>8</v>
      </c>
      <c r="K209" s="39">
        <v>7383250</v>
      </c>
      <c r="L209" s="35" t="s">
        <v>13</v>
      </c>
    </row>
    <row r="210" spans="1:12" ht="25.5" x14ac:dyDescent="0.25">
      <c r="A210">
        <v>209</v>
      </c>
      <c r="B210" s="31">
        <v>43743</v>
      </c>
      <c r="C210" s="35" t="s">
        <v>938</v>
      </c>
      <c r="D210" s="35" t="s">
        <v>7</v>
      </c>
      <c r="E210" s="35" t="s">
        <v>1864</v>
      </c>
      <c r="F210" s="38" t="s">
        <v>1493</v>
      </c>
      <c r="G210" s="48" t="s">
        <v>11</v>
      </c>
      <c r="H210" s="48" t="s">
        <v>11</v>
      </c>
      <c r="I210" s="48" t="s">
        <v>8</v>
      </c>
      <c r="J210" s="48" t="s">
        <v>8</v>
      </c>
      <c r="K210" s="39">
        <v>3053415</v>
      </c>
      <c r="L210" s="35" t="s">
        <v>1844</v>
      </c>
    </row>
    <row r="211" spans="1:12" ht="25.5" x14ac:dyDescent="0.25">
      <c r="A211">
        <v>210</v>
      </c>
      <c r="B211" s="31">
        <v>40420</v>
      </c>
      <c r="C211" s="35" t="s">
        <v>939</v>
      </c>
      <c r="D211" s="35" t="s">
        <v>9</v>
      </c>
      <c r="E211" s="35" t="s">
        <v>1863</v>
      </c>
      <c r="F211" s="38" t="s">
        <v>1494</v>
      </c>
      <c r="G211" s="48" t="s">
        <v>18</v>
      </c>
      <c r="H211" s="48" t="s">
        <v>18</v>
      </c>
      <c r="I211" s="48" t="s">
        <v>11</v>
      </c>
      <c r="J211" s="48" t="s">
        <v>11</v>
      </c>
      <c r="K211" s="39">
        <v>7725000</v>
      </c>
      <c r="L211" s="35" t="s">
        <v>13</v>
      </c>
    </row>
    <row r="212" spans="1:12" ht="25.5" x14ac:dyDescent="0.25">
      <c r="A212">
        <v>211</v>
      </c>
      <c r="B212" s="31">
        <v>43759</v>
      </c>
      <c r="C212" s="35" t="s">
        <v>940</v>
      </c>
      <c r="D212" s="35" t="s">
        <v>9</v>
      </c>
      <c r="E212" s="35" t="s">
        <v>1866</v>
      </c>
      <c r="F212" s="38" t="s">
        <v>1495</v>
      </c>
      <c r="G212" s="48" t="s">
        <v>12</v>
      </c>
      <c r="H212" s="48" t="s">
        <v>12</v>
      </c>
      <c r="I212" s="48" t="s">
        <v>12</v>
      </c>
      <c r="J212" s="48" t="s">
        <v>12</v>
      </c>
      <c r="K212" s="39">
        <v>16562320</v>
      </c>
      <c r="L212" s="35" t="s">
        <v>13</v>
      </c>
    </row>
    <row r="213" spans="1:12" ht="25.5" x14ac:dyDescent="0.25">
      <c r="A213">
        <v>212</v>
      </c>
      <c r="B213" s="31">
        <v>43580</v>
      </c>
      <c r="C213" s="35" t="s">
        <v>941</v>
      </c>
      <c r="D213" s="35" t="s">
        <v>10</v>
      </c>
      <c r="E213" s="35" t="s">
        <v>1863</v>
      </c>
      <c r="F213" s="38" t="s">
        <v>1496</v>
      </c>
      <c r="G213" s="48" t="s">
        <v>11</v>
      </c>
      <c r="H213" s="48" t="s">
        <v>11</v>
      </c>
      <c r="I213" s="48" t="s">
        <v>18</v>
      </c>
      <c r="J213" s="48" t="s">
        <v>11</v>
      </c>
      <c r="K213" s="39">
        <v>157225000</v>
      </c>
      <c r="L213" s="35" t="s">
        <v>13</v>
      </c>
    </row>
    <row r="214" spans="1:12" ht="25.5" x14ac:dyDescent="0.25">
      <c r="A214">
        <v>213</v>
      </c>
      <c r="B214" s="31">
        <v>43602</v>
      </c>
      <c r="C214" s="35" t="s">
        <v>942</v>
      </c>
      <c r="D214" s="35" t="s">
        <v>7</v>
      </c>
      <c r="E214" s="35" t="s">
        <v>1863</v>
      </c>
      <c r="F214" s="38" t="s">
        <v>1497</v>
      </c>
      <c r="G214" s="48" t="s">
        <v>8</v>
      </c>
      <c r="H214" s="48" t="s">
        <v>8</v>
      </c>
      <c r="I214" s="48" t="s">
        <v>18</v>
      </c>
      <c r="J214" s="48" t="s">
        <v>8</v>
      </c>
      <c r="K214" s="39">
        <v>103131936</v>
      </c>
      <c r="L214" s="35" t="s">
        <v>1844</v>
      </c>
    </row>
    <row r="215" spans="1:12" ht="38.25" x14ac:dyDescent="0.25">
      <c r="A215">
        <v>214</v>
      </c>
      <c r="B215" s="31">
        <v>43846</v>
      </c>
      <c r="C215" s="35" t="s">
        <v>943</v>
      </c>
      <c r="D215" s="35" t="s">
        <v>7</v>
      </c>
      <c r="E215" s="35" t="s">
        <v>1863</v>
      </c>
      <c r="F215" s="38" t="s">
        <v>1498</v>
      </c>
      <c r="G215" s="48" t="s">
        <v>8</v>
      </c>
      <c r="H215" s="48" t="s">
        <v>8</v>
      </c>
      <c r="I215" s="48" t="s">
        <v>12</v>
      </c>
      <c r="J215" s="48" t="s">
        <v>8</v>
      </c>
      <c r="K215" s="39" t="s">
        <v>619</v>
      </c>
      <c r="L215" s="35" t="s">
        <v>1849</v>
      </c>
    </row>
    <row r="216" spans="1:12" ht="38.25" x14ac:dyDescent="0.25">
      <c r="A216">
        <v>215</v>
      </c>
      <c r="B216" s="31">
        <v>43396</v>
      </c>
      <c r="C216" s="35" t="s">
        <v>944</v>
      </c>
      <c r="D216" s="35" t="s">
        <v>9</v>
      </c>
      <c r="E216" s="35" t="s">
        <v>1863</v>
      </c>
      <c r="F216" s="38" t="s">
        <v>1499</v>
      </c>
      <c r="G216" s="48" t="s">
        <v>12</v>
      </c>
      <c r="H216" s="48" t="s">
        <v>12</v>
      </c>
      <c r="I216" s="48" t="s">
        <v>12</v>
      </c>
      <c r="J216" s="48" t="s">
        <v>12</v>
      </c>
      <c r="K216" s="39">
        <v>220000000</v>
      </c>
      <c r="L216" s="35" t="s">
        <v>1848</v>
      </c>
    </row>
    <row r="217" spans="1:12" ht="25.5" x14ac:dyDescent="0.25">
      <c r="A217">
        <v>216</v>
      </c>
      <c r="B217" s="31">
        <v>43544</v>
      </c>
      <c r="C217" s="35" t="s">
        <v>945</v>
      </c>
      <c r="D217" s="35" t="s">
        <v>10</v>
      </c>
      <c r="E217" s="35" t="s">
        <v>1864</v>
      </c>
      <c r="F217" s="38" t="s">
        <v>1500</v>
      </c>
      <c r="G217" s="48" t="s">
        <v>11</v>
      </c>
      <c r="H217" s="48" t="s">
        <v>11</v>
      </c>
      <c r="I217" s="48" t="s">
        <v>11</v>
      </c>
      <c r="J217" s="48" t="s">
        <v>11</v>
      </c>
      <c r="K217" s="39">
        <v>1500000</v>
      </c>
      <c r="L217" s="35" t="s">
        <v>1855</v>
      </c>
    </row>
    <row r="218" spans="1:12" ht="25.5" x14ac:dyDescent="0.25">
      <c r="A218">
        <v>217</v>
      </c>
      <c r="B218" s="31">
        <v>43661</v>
      </c>
      <c r="C218" s="35" t="s">
        <v>946</v>
      </c>
      <c r="D218" s="35" t="s">
        <v>10</v>
      </c>
      <c r="E218" s="35" t="s">
        <v>1864</v>
      </c>
      <c r="F218" s="38" t="s">
        <v>1501</v>
      </c>
      <c r="G218" s="48" t="s">
        <v>11</v>
      </c>
      <c r="H218" s="48" t="s">
        <v>11</v>
      </c>
      <c r="I218" s="48" t="s">
        <v>11</v>
      </c>
      <c r="J218" s="48" t="s">
        <v>11</v>
      </c>
      <c r="K218" s="39">
        <v>3000000</v>
      </c>
      <c r="L218" s="35" t="s">
        <v>1846</v>
      </c>
    </row>
    <row r="219" spans="1:12" ht="25.5" x14ac:dyDescent="0.25">
      <c r="A219">
        <v>218</v>
      </c>
      <c r="B219" s="31">
        <v>43784</v>
      </c>
      <c r="C219" s="35" t="s">
        <v>947</v>
      </c>
      <c r="D219" s="35" t="s">
        <v>9</v>
      </c>
      <c r="E219" s="35" t="s">
        <v>1863</v>
      </c>
      <c r="F219" s="38" t="s">
        <v>1502</v>
      </c>
      <c r="G219" s="48" t="s">
        <v>18</v>
      </c>
      <c r="H219" s="48" t="s">
        <v>8</v>
      </c>
      <c r="I219" s="48" t="s">
        <v>18</v>
      </c>
      <c r="J219" s="48" t="s">
        <v>18</v>
      </c>
      <c r="K219" s="39">
        <v>17556060</v>
      </c>
      <c r="L219" s="35" t="s">
        <v>15</v>
      </c>
    </row>
    <row r="220" spans="1:12" ht="25.5" x14ac:dyDescent="0.25">
      <c r="A220">
        <v>219</v>
      </c>
      <c r="B220" s="31">
        <v>43550</v>
      </c>
      <c r="C220" s="35" t="s">
        <v>948</v>
      </c>
      <c r="D220" s="35" t="s">
        <v>10</v>
      </c>
      <c r="E220" s="35" t="s">
        <v>1864</v>
      </c>
      <c r="F220" s="38" t="s">
        <v>1503</v>
      </c>
      <c r="G220" s="48" t="s">
        <v>11</v>
      </c>
      <c r="H220" s="48" t="s">
        <v>11</v>
      </c>
      <c r="I220" s="48" t="s">
        <v>11</v>
      </c>
      <c r="J220" s="48" t="s">
        <v>11</v>
      </c>
      <c r="K220" s="39">
        <v>4344500</v>
      </c>
      <c r="L220" s="35" t="s">
        <v>1850</v>
      </c>
    </row>
    <row r="221" spans="1:12" ht="25.5" x14ac:dyDescent="0.25">
      <c r="A221">
        <v>220</v>
      </c>
      <c r="B221" s="31">
        <v>43544</v>
      </c>
      <c r="C221" s="35" t="s">
        <v>949</v>
      </c>
      <c r="D221" s="35" t="s">
        <v>10</v>
      </c>
      <c r="E221" s="35" t="s">
        <v>1864</v>
      </c>
      <c r="F221" s="38" t="s">
        <v>1504</v>
      </c>
      <c r="G221" s="48" t="s">
        <v>11</v>
      </c>
      <c r="H221" s="48" t="s">
        <v>11</v>
      </c>
      <c r="I221" s="48" t="s">
        <v>11</v>
      </c>
      <c r="J221" s="48" t="s">
        <v>11</v>
      </c>
      <c r="K221" s="39">
        <v>1231500</v>
      </c>
      <c r="L221" s="35" t="s">
        <v>1846</v>
      </c>
    </row>
    <row r="222" spans="1:12" ht="25.5" x14ac:dyDescent="0.25">
      <c r="A222">
        <v>221</v>
      </c>
      <c r="B222" s="31">
        <v>43801</v>
      </c>
      <c r="C222" s="35" t="s">
        <v>950</v>
      </c>
      <c r="D222" s="35" t="s">
        <v>9</v>
      </c>
      <c r="E222" s="35" t="s">
        <v>1863</v>
      </c>
      <c r="F222" s="38" t="s">
        <v>1505</v>
      </c>
      <c r="G222" s="48" t="s">
        <v>18</v>
      </c>
      <c r="H222" s="48" t="s">
        <v>8</v>
      </c>
      <c r="I222" s="48" t="s">
        <v>8</v>
      </c>
      <c r="J222" s="48" t="s">
        <v>8</v>
      </c>
      <c r="K222" s="39">
        <v>1174838930</v>
      </c>
      <c r="L222" s="35" t="s">
        <v>1844</v>
      </c>
    </row>
    <row r="223" spans="1:12" ht="25.5" x14ac:dyDescent="0.25">
      <c r="A223">
        <v>222</v>
      </c>
      <c r="B223" s="31">
        <v>43544</v>
      </c>
      <c r="C223" s="35" t="s">
        <v>951</v>
      </c>
      <c r="D223" s="35" t="s">
        <v>10</v>
      </c>
      <c r="E223" s="35" t="s">
        <v>1864</v>
      </c>
      <c r="F223" s="38" t="s">
        <v>1506</v>
      </c>
      <c r="G223" s="48" t="s">
        <v>11</v>
      </c>
      <c r="H223" s="48" t="s">
        <v>11</v>
      </c>
      <c r="I223" s="48" t="s">
        <v>11</v>
      </c>
      <c r="J223" s="48" t="s">
        <v>11</v>
      </c>
      <c r="K223" s="39">
        <v>2794500</v>
      </c>
      <c r="L223" s="35" t="s">
        <v>1847</v>
      </c>
    </row>
    <row r="224" spans="1:12" ht="25.5" x14ac:dyDescent="0.25">
      <c r="A224">
        <v>223</v>
      </c>
      <c r="B224" s="31">
        <v>43544</v>
      </c>
      <c r="C224" s="35" t="s">
        <v>952</v>
      </c>
      <c r="D224" s="35" t="s">
        <v>10</v>
      </c>
      <c r="E224" s="35" t="s">
        <v>1864</v>
      </c>
      <c r="F224" s="38" t="s">
        <v>1507</v>
      </c>
      <c r="G224" s="48" t="s">
        <v>11</v>
      </c>
      <c r="H224" s="48" t="s">
        <v>11</v>
      </c>
      <c r="I224" s="48" t="s">
        <v>11</v>
      </c>
      <c r="J224" s="48" t="s">
        <v>11</v>
      </c>
      <c r="K224" s="39">
        <v>440250</v>
      </c>
      <c r="L224" s="35" t="s">
        <v>1850</v>
      </c>
    </row>
    <row r="225" spans="1:12" ht="38.25" x14ac:dyDescent="0.25">
      <c r="A225">
        <v>224</v>
      </c>
      <c r="B225" s="31">
        <v>43587</v>
      </c>
      <c r="C225" s="35" t="s">
        <v>953</v>
      </c>
      <c r="D225" s="35" t="s">
        <v>10</v>
      </c>
      <c r="E225" s="35" t="s">
        <v>1864</v>
      </c>
      <c r="F225" s="38" t="s">
        <v>1508</v>
      </c>
      <c r="G225" s="48" t="s">
        <v>11</v>
      </c>
      <c r="H225" s="48" t="s">
        <v>11</v>
      </c>
      <c r="I225" s="48" t="s">
        <v>11</v>
      </c>
      <c r="J225" s="48" t="s">
        <v>11</v>
      </c>
      <c r="K225" s="39">
        <v>1863000</v>
      </c>
      <c r="L225" s="35" t="s">
        <v>1856</v>
      </c>
    </row>
    <row r="226" spans="1:12" ht="38.25" x14ac:dyDescent="0.25">
      <c r="A226">
        <v>225</v>
      </c>
      <c r="B226" s="31">
        <v>43655</v>
      </c>
      <c r="C226" s="35" t="s">
        <v>954</v>
      </c>
      <c r="D226" s="35" t="s">
        <v>10</v>
      </c>
      <c r="E226" s="35" t="s">
        <v>1864</v>
      </c>
      <c r="F226" s="38" t="s">
        <v>1351</v>
      </c>
      <c r="G226" s="48" t="s">
        <v>11</v>
      </c>
      <c r="H226" s="48" t="s">
        <v>11</v>
      </c>
      <c r="I226" s="48" t="s">
        <v>11</v>
      </c>
      <c r="J226" s="48" t="s">
        <v>11</v>
      </c>
      <c r="K226" s="39">
        <v>326619267</v>
      </c>
      <c r="L226" s="35" t="s">
        <v>1856</v>
      </c>
    </row>
    <row r="227" spans="1:12" ht="38.25" x14ac:dyDescent="0.25">
      <c r="A227">
        <v>226</v>
      </c>
      <c r="B227" s="31">
        <v>43899</v>
      </c>
      <c r="C227" s="35" t="s">
        <v>955</v>
      </c>
      <c r="D227" s="35" t="s">
        <v>10</v>
      </c>
      <c r="E227" s="35" t="s">
        <v>1864</v>
      </c>
      <c r="F227" s="38" t="s">
        <v>1509</v>
      </c>
      <c r="G227" s="48" t="s">
        <v>11</v>
      </c>
      <c r="H227" s="48" t="s">
        <v>11</v>
      </c>
      <c r="I227" s="48" t="s">
        <v>11</v>
      </c>
      <c r="J227" s="48" t="s">
        <v>11</v>
      </c>
      <c r="K227" s="39">
        <v>71671342</v>
      </c>
      <c r="L227" s="35" t="s">
        <v>1856</v>
      </c>
    </row>
    <row r="228" spans="1:12" ht="25.5" x14ac:dyDescent="0.25">
      <c r="A228">
        <v>227</v>
      </c>
      <c r="B228" s="31">
        <v>43745</v>
      </c>
      <c r="C228" s="35" t="s">
        <v>956</v>
      </c>
      <c r="D228" s="35" t="s">
        <v>10</v>
      </c>
      <c r="E228" s="35" t="s">
        <v>1864</v>
      </c>
      <c r="F228" s="38" t="s">
        <v>1510</v>
      </c>
      <c r="G228" s="48" t="s">
        <v>11</v>
      </c>
      <c r="H228" s="48" t="s">
        <v>11</v>
      </c>
      <c r="I228" s="48" t="s">
        <v>11</v>
      </c>
      <c r="J228" s="48" t="s">
        <v>11</v>
      </c>
      <c r="K228" s="39">
        <v>1691420</v>
      </c>
      <c r="L228" s="35" t="s">
        <v>1846</v>
      </c>
    </row>
    <row r="229" spans="1:12" ht="38.25" x14ac:dyDescent="0.25">
      <c r="A229">
        <v>228</v>
      </c>
      <c r="B229" s="31">
        <v>43777</v>
      </c>
      <c r="C229" s="35" t="s">
        <v>957</v>
      </c>
      <c r="D229" s="35" t="s">
        <v>10</v>
      </c>
      <c r="E229" s="35" t="s">
        <v>1864</v>
      </c>
      <c r="F229" s="38" t="s">
        <v>1511</v>
      </c>
      <c r="G229" s="48" t="s">
        <v>11</v>
      </c>
      <c r="H229" s="48" t="s">
        <v>11</v>
      </c>
      <c r="I229" s="48" t="s">
        <v>11</v>
      </c>
      <c r="J229" s="48" t="s">
        <v>11</v>
      </c>
      <c r="K229" s="39">
        <v>3675400</v>
      </c>
      <c r="L229" s="35" t="s">
        <v>1856</v>
      </c>
    </row>
    <row r="230" spans="1:12" ht="38.25" x14ac:dyDescent="0.25">
      <c r="A230">
        <v>229</v>
      </c>
      <c r="B230" s="31">
        <v>44047</v>
      </c>
      <c r="C230" s="35" t="s">
        <v>958</v>
      </c>
      <c r="D230" s="35" t="s">
        <v>10</v>
      </c>
      <c r="E230" s="35" t="s">
        <v>1864</v>
      </c>
      <c r="F230" s="38" t="s">
        <v>1512</v>
      </c>
      <c r="G230" s="48" t="s">
        <v>11</v>
      </c>
      <c r="H230" s="48" t="s">
        <v>11</v>
      </c>
      <c r="I230" s="48" t="s">
        <v>11</v>
      </c>
      <c r="J230" s="48" t="s">
        <v>11</v>
      </c>
      <c r="K230" s="39">
        <v>118579521</v>
      </c>
      <c r="L230" s="35" t="s">
        <v>1856</v>
      </c>
    </row>
    <row r="231" spans="1:12" ht="25.5" x14ac:dyDescent="0.25">
      <c r="A231">
        <v>230</v>
      </c>
      <c r="B231" s="31">
        <v>43784</v>
      </c>
      <c r="C231" s="35" t="s">
        <v>959</v>
      </c>
      <c r="D231" s="35" t="s">
        <v>10</v>
      </c>
      <c r="E231" s="35" t="s">
        <v>1864</v>
      </c>
      <c r="F231" s="38" t="s">
        <v>1513</v>
      </c>
      <c r="G231" s="48" t="s">
        <v>11</v>
      </c>
      <c r="H231" s="48" t="s">
        <v>11</v>
      </c>
      <c r="I231" s="48" t="s">
        <v>11</v>
      </c>
      <c r="J231" s="48" t="s">
        <v>11</v>
      </c>
      <c r="K231" s="39">
        <v>5650000</v>
      </c>
      <c r="L231" s="35" t="s">
        <v>1859</v>
      </c>
    </row>
    <row r="232" spans="1:12" ht="38.25" x14ac:dyDescent="0.25">
      <c r="A232">
        <v>231</v>
      </c>
      <c r="B232" s="31">
        <v>43885</v>
      </c>
      <c r="C232" s="35" t="s">
        <v>960</v>
      </c>
      <c r="D232" s="35" t="s">
        <v>10</v>
      </c>
      <c r="E232" s="35" t="s">
        <v>1864</v>
      </c>
      <c r="F232" s="38" t="s">
        <v>1514</v>
      </c>
      <c r="G232" s="48" t="s">
        <v>11</v>
      </c>
      <c r="H232" s="48" t="s">
        <v>11</v>
      </c>
      <c r="I232" s="48" t="s">
        <v>11</v>
      </c>
      <c r="J232" s="48" t="s">
        <v>11</v>
      </c>
      <c r="K232" s="39">
        <v>408355186</v>
      </c>
      <c r="L232" s="35" t="s">
        <v>1856</v>
      </c>
    </row>
    <row r="233" spans="1:12" ht="38.25" x14ac:dyDescent="0.25">
      <c r="A233">
        <v>232</v>
      </c>
      <c r="B233" s="31">
        <v>43850</v>
      </c>
      <c r="C233" s="35" t="s">
        <v>961</v>
      </c>
      <c r="D233" s="35" t="s">
        <v>10</v>
      </c>
      <c r="E233" s="35" t="s">
        <v>1863</v>
      </c>
      <c r="F233" s="38" t="s">
        <v>1515</v>
      </c>
      <c r="G233" s="48" t="s">
        <v>11</v>
      </c>
      <c r="H233" s="48" t="s">
        <v>11</v>
      </c>
      <c r="I233" s="48" t="s">
        <v>11</v>
      </c>
      <c r="J233" s="48" t="s">
        <v>11</v>
      </c>
      <c r="K233" s="39">
        <v>35011709</v>
      </c>
      <c r="L233" s="35" t="s">
        <v>1857</v>
      </c>
    </row>
    <row r="234" spans="1:12" ht="25.5" x14ac:dyDescent="0.25">
      <c r="A234">
        <v>233</v>
      </c>
      <c r="B234" s="31">
        <v>43861</v>
      </c>
      <c r="C234" s="35" t="s">
        <v>962</v>
      </c>
      <c r="D234" s="35" t="s">
        <v>7</v>
      </c>
      <c r="E234" s="35" t="s">
        <v>1863</v>
      </c>
      <c r="F234" s="38" t="s">
        <v>1516</v>
      </c>
      <c r="G234" s="48" t="s">
        <v>11</v>
      </c>
      <c r="H234" s="48" t="s">
        <v>11</v>
      </c>
      <c r="I234" s="48" t="s">
        <v>11</v>
      </c>
      <c r="J234" s="48" t="s">
        <v>11</v>
      </c>
      <c r="K234" s="39">
        <v>155414968</v>
      </c>
      <c r="L234" s="35" t="s">
        <v>13</v>
      </c>
    </row>
    <row r="235" spans="1:12" ht="25.5" x14ac:dyDescent="0.25">
      <c r="A235">
        <v>234</v>
      </c>
      <c r="B235" s="31">
        <v>43242</v>
      </c>
      <c r="C235" s="35" t="s">
        <v>963</v>
      </c>
      <c r="D235" s="35" t="s">
        <v>10</v>
      </c>
      <c r="E235" s="35" t="s">
        <v>1864</v>
      </c>
      <c r="F235" s="38" t="s">
        <v>1517</v>
      </c>
      <c r="G235" s="48" t="s">
        <v>11</v>
      </c>
      <c r="H235" s="48" t="s">
        <v>11</v>
      </c>
      <c r="I235" s="48" t="s">
        <v>11</v>
      </c>
      <c r="J235" s="48" t="s">
        <v>11</v>
      </c>
      <c r="K235" s="39">
        <v>10415713</v>
      </c>
      <c r="L235" s="35" t="s">
        <v>1847</v>
      </c>
    </row>
    <row r="236" spans="1:12" ht="25.5" x14ac:dyDescent="0.25">
      <c r="A236">
        <v>235</v>
      </c>
      <c r="B236" s="31">
        <v>43417</v>
      </c>
      <c r="C236" s="35" t="s">
        <v>964</v>
      </c>
      <c r="D236" s="35" t="s">
        <v>10</v>
      </c>
      <c r="E236" s="35" t="s">
        <v>1864</v>
      </c>
      <c r="F236" s="38" t="s">
        <v>1518</v>
      </c>
      <c r="G236" s="48" t="s">
        <v>11</v>
      </c>
      <c r="H236" s="48" t="s">
        <v>11</v>
      </c>
      <c r="I236" s="48" t="s">
        <v>11</v>
      </c>
      <c r="J236" s="48" t="s">
        <v>11</v>
      </c>
      <c r="K236" s="39">
        <v>27898921</v>
      </c>
      <c r="L236" s="35" t="s">
        <v>1846</v>
      </c>
    </row>
    <row r="237" spans="1:12" ht="25.5" x14ac:dyDescent="0.25">
      <c r="A237">
        <v>236</v>
      </c>
      <c r="B237" s="31">
        <v>43546</v>
      </c>
      <c r="C237" s="35" t="s">
        <v>965</v>
      </c>
      <c r="D237" s="35" t="s">
        <v>10</v>
      </c>
      <c r="E237" s="35" t="s">
        <v>1864</v>
      </c>
      <c r="F237" s="38" t="s">
        <v>1519</v>
      </c>
      <c r="G237" s="48" t="s">
        <v>11</v>
      </c>
      <c r="H237" s="48" t="s">
        <v>11</v>
      </c>
      <c r="I237" s="48" t="s">
        <v>11</v>
      </c>
      <c r="J237" s="48" t="s">
        <v>11</v>
      </c>
      <c r="K237" s="39">
        <v>3448600</v>
      </c>
      <c r="L237" s="35" t="s">
        <v>1846</v>
      </c>
    </row>
    <row r="238" spans="1:12" ht="25.5" x14ac:dyDescent="0.25">
      <c r="A238">
        <v>237</v>
      </c>
      <c r="B238" s="31">
        <v>43552</v>
      </c>
      <c r="C238" s="35" t="s">
        <v>966</v>
      </c>
      <c r="D238" s="35" t="s">
        <v>10</v>
      </c>
      <c r="E238" s="35" t="s">
        <v>1864</v>
      </c>
      <c r="F238" s="38" t="s">
        <v>1519</v>
      </c>
      <c r="G238" s="48" t="s">
        <v>11</v>
      </c>
      <c r="H238" s="48" t="s">
        <v>11</v>
      </c>
      <c r="I238" s="48" t="s">
        <v>11</v>
      </c>
      <c r="J238" s="48" t="s">
        <v>11</v>
      </c>
      <c r="K238" s="39">
        <v>6210000</v>
      </c>
      <c r="L238" s="35" t="s">
        <v>1847</v>
      </c>
    </row>
    <row r="239" spans="1:12" ht="25.5" x14ac:dyDescent="0.25">
      <c r="A239">
        <v>238</v>
      </c>
      <c r="B239" s="31">
        <v>43553</v>
      </c>
      <c r="C239" s="35" t="s">
        <v>967</v>
      </c>
      <c r="D239" s="35" t="s">
        <v>10</v>
      </c>
      <c r="E239" s="35" t="s">
        <v>1864</v>
      </c>
      <c r="F239" s="38" t="s">
        <v>1520</v>
      </c>
      <c r="G239" s="48" t="s">
        <v>11</v>
      </c>
      <c r="H239" s="48" t="s">
        <v>11</v>
      </c>
      <c r="I239" s="48" t="s">
        <v>11</v>
      </c>
      <c r="J239" s="48" t="s">
        <v>11</v>
      </c>
      <c r="K239" s="39">
        <v>2413600</v>
      </c>
      <c r="L239" s="35" t="s">
        <v>1847</v>
      </c>
    </row>
    <row r="240" spans="1:12" ht="25.5" x14ac:dyDescent="0.25">
      <c r="A240">
        <v>239</v>
      </c>
      <c r="B240" s="31">
        <v>43766</v>
      </c>
      <c r="C240" s="35" t="s">
        <v>968</v>
      </c>
      <c r="D240" s="35" t="s">
        <v>10</v>
      </c>
      <c r="E240" s="35" t="s">
        <v>1864</v>
      </c>
      <c r="F240" s="38" t="s">
        <v>1521</v>
      </c>
      <c r="G240" s="48" t="s">
        <v>11</v>
      </c>
      <c r="H240" s="48" t="s">
        <v>11</v>
      </c>
      <c r="I240" s="48" t="s">
        <v>11</v>
      </c>
      <c r="J240" s="48" t="s">
        <v>11</v>
      </c>
      <c r="K240" s="39">
        <v>3103750</v>
      </c>
      <c r="L240" s="35" t="s">
        <v>1846</v>
      </c>
    </row>
    <row r="241" spans="1:12" ht="25.5" x14ac:dyDescent="0.25">
      <c r="A241">
        <v>240</v>
      </c>
      <c r="B241" s="31">
        <v>43530</v>
      </c>
      <c r="C241" s="35" t="s">
        <v>969</v>
      </c>
      <c r="D241" s="35" t="s">
        <v>10</v>
      </c>
      <c r="E241" s="35" t="s">
        <v>1864</v>
      </c>
      <c r="F241" s="38" t="s">
        <v>1522</v>
      </c>
      <c r="G241" s="48" t="s">
        <v>11</v>
      </c>
      <c r="H241" s="48" t="s">
        <v>11</v>
      </c>
      <c r="I241" s="48" t="s">
        <v>11</v>
      </c>
      <c r="J241" s="48" t="s">
        <v>11</v>
      </c>
      <c r="K241" s="39">
        <v>2172250</v>
      </c>
      <c r="L241" s="35" t="s">
        <v>1859</v>
      </c>
    </row>
    <row r="242" spans="1:12" ht="38.25" x14ac:dyDescent="0.25">
      <c r="A242">
        <v>241</v>
      </c>
      <c r="B242" s="31">
        <v>43871</v>
      </c>
      <c r="C242" s="35" t="s">
        <v>970</v>
      </c>
      <c r="D242" s="35" t="s">
        <v>7</v>
      </c>
      <c r="E242" s="35" t="s">
        <v>1863</v>
      </c>
      <c r="F242" s="38" t="s">
        <v>1523</v>
      </c>
      <c r="G242" s="48" t="s">
        <v>8</v>
      </c>
      <c r="H242" s="48" t="s">
        <v>8</v>
      </c>
      <c r="I242" s="48" t="s">
        <v>8</v>
      </c>
      <c r="J242" s="48" t="s">
        <v>8</v>
      </c>
      <c r="K242" s="39">
        <v>307323880</v>
      </c>
      <c r="L242" s="35" t="s">
        <v>1849</v>
      </c>
    </row>
    <row r="243" spans="1:12" ht="25.5" x14ac:dyDescent="0.25">
      <c r="A243">
        <v>242</v>
      </c>
      <c r="B243" s="31">
        <v>43439</v>
      </c>
      <c r="C243" s="35" t="s">
        <v>971</v>
      </c>
      <c r="D243" s="35" t="s">
        <v>10</v>
      </c>
      <c r="E243" s="35" t="s">
        <v>1864</v>
      </c>
      <c r="F243" s="38" t="s">
        <v>1524</v>
      </c>
      <c r="G243" s="48" t="s">
        <v>11</v>
      </c>
      <c r="H243" s="48" t="s">
        <v>11</v>
      </c>
      <c r="I243" s="48" t="s">
        <v>11</v>
      </c>
      <c r="J243" s="48" t="s">
        <v>11</v>
      </c>
      <c r="K243" s="39">
        <v>11941888</v>
      </c>
      <c r="L243" s="35" t="s">
        <v>1850</v>
      </c>
    </row>
    <row r="244" spans="1:12" ht="38.25" x14ac:dyDescent="0.25">
      <c r="A244">
        <v>243</v>
      </c>
      <c r="B244" s="31">
        <v>43362</v>
      </c>
      <c r="C244" s="35" t="s">
        <v>972</v>
      </c>
      <c r="D244" s="35" t="s">
        <v>10</v>
      </c>
      <c r="E244" s="35" t="s">
        <v>1864</v>
      </c>
      <c r="F244" s="38" t="s">
        <v>1314</v>
      </c>
      <c r="G244" s="48" t="s">
        <v>11</v>
      </c>
      <c r="H244" s="48" t="s">
        <v>11</v>
      </c>
      <c r="I244" s="48" t="s">
        <v>11</v>
      </c>
      <c r="J244" s="48" t="s">
        <v>11</v>
      </c>
      <c r="K244" s="39">
        <v>8884740</v>
      </c>
      <c r="L244" s="35" t="s">
        <v>1856</v>
      </c>
    </row>
    <row r="245" spans="1:12" ht="25.5" x14ac:dyDescent="0.25">
      <c r="A245">
        <v>244</v>
      </c>
      <c r="B245" s="31">
        <v>43551</v>
      </c>
      <c r="C245" s="35" t="s">
        <v>973</v>
      </c>
      <c r="D245" s="35" t="s">
        <v>10</v>
      </c>
      <c r="E245" s="35" t="s">
        <v>1864</v>
      </c>
      <c r="F245" s="38" t="s">
        <v>1525</v>
      </c>
      <c r="G245" s="48" t="s">
        <v>11</v>
      </c>
      <c r="H245" s="48" t="s">
        <v>11</v>
      </c>
      <c r="I245" s="48" t="s">
        <v>11</v>
      </c>
      <c r="J245" s="48" t="s">
        <v>11</v>
      </c>
      <c r="K245" s="39">
        <v>23086868</v>
      </c>
      <c r="L245" s="35" t="s">
        <v>1855</v>
      </c>
    </row>
    <row r="246" spans="1:12" ht="25.5" x14ac:dyDescent="0.25">
      <c r="A246">
        <v>245</v>
      </c>
      <c r="B246" s="31">
        <v>43291</v>
      </c>
      <c r="C246" s="35" t="s">
        <v>974</v>
      </c>
      <c r="D246" s="35" t="s">
        <v>10</v>
      </c>
      <c r="E246" s="35" t="s">
        <v>1864</v>
      </c>
      <c r="F246" s="38" t="s">
        <v>1526</v>
      </c>
      <c r="G246" s="48" t="s">
        <v>11</v>
      </c>
      <c r="H246" s="48" t="s">
        <v>11</v>
      </c>
      <c r="I246" s="48" t="s">
        <v>11</v>
      </c>
      <c r="J246" s="48" t="s">
        <v>11</v>
      </c>
      <c r="K246" s="39">
        <v>10675597</v>
      </c>
      <c r="L246" s="35" t="s">
        <v>1850</v>
      </c>
    </row>
    <row r="247" spans="1:12" ht="38.25" x14ac:dyDescent="0.25">
      <c r="A247">
        <v>246</v>
      </c>
      <c r="B247" s="31">
        <v>43487</v>
      </c>
      <c r="C247" s="35" t="s">
        <v>975</v>
      </c>
      <c r="D247" s="35" t="s">
        <v>10</v>
      </c>
      <c r="E247" s="35" t="s">
        <v>1864</v>
      </c>
      <c r="F247" s="38" t="s">
        <v>1511</v>
      </c>
      <c r="G247" s="48" t="s">
        <v>11</v>
      </c>
      <c r="H247" s="48" t="s">
        <v>11</v>
      </c>
      <c r="I247" s="48" t="s">
        <v>11</v>
      </c>
      <c r="J247" s="48" t="s">
        <v>11</v>
      </c>
      <c r="K247" s="39">
        <v>23680800</v>
      </c>
      <c r="L247" s="35" t="s">
        <v>1856</v>
      </c>
    </row>
    <row r="248" spans="1:12" ht="38.25" x14ac:dyDescent="0.25">
      <c r="A248">
        <v>247</v>
      </c>
      <c r="B248" s="31">
        <v>43643</v>
      </c>
      <c r="C248" s="35" t="s">
        <v>976</v>
      </c>
      <c r="D248" s="35" t="s">
        <v>10</v>
      </c>
      <c r="E248" s="35" t="s">
        <v>1864</v>
      </c>
      <c r="F248" s="38" t="s">
        <v>1527</v>
      </c>
      <c r="G248" s="48" t="s">
        <v>11</v>
      </c>
      <c r="H248" s="48" t="s">
        <v>11</v>
      </c>
      <c r="I248" s="48" t="s">
        <v>11</v>
      </c>
      <c r="J248" s="48" t="s">
        <v>11</v>
      </c>
      <c r="K248" s="39">
        <v>821700</v>
      </c>
      <c r="L248" s="35" t="s">
        <v>1856</v>
      </c>
    </row>
    <row r="249" spans="1:12" ht="25.5" x14ac:dyDescent="0.25">
      <c r="A249">
        <v>248</v>
      </c>
      <c r="B249" s="31">
        <v>43385</v>
      </c>
      <c r="C249" s="35" t="s">
        <v>977</v>
      </c>
      <c r="D249" s="35" t="s">
        <v>10</v>
      </c>
      <c r="E249" s="35" t="s">
        <v>1864</v>
      </c>
      <c r="F249" s="38" t="s">
        <v>1528</v>
      </c>
      <c r="G249" s="48" t="s">
        <v>11</v>
      </c>
      <c r="H249" s="48" t="s">
        <v>11</v>
      </c>
      <c r="I249" s="48" t="s">
        <v>11</v>
      </c>
      <c r="J249" s="48" t="s">
        <v>11</v>
      </c>
      <c r="K249" s="39">
        <v>2256250</v>
      </c>
      <c r="L249" s="35" t="s">
        <v>1850</v>
      </c>
    </row>
    <row r="250" spans="1:12" ht="25.5" x14ac:dyDescent="0.25">
      <c r="A250">
        <v>249</v>
      </c>
      <c r="B250" s="31">
        <v>43269</v>
      </c>
      <c r="C250" s="35" t="s">
        <v>978</v>
      </c>
      <c r="D250" s="35" t="s">
        <v>7</v>
      </c>
      <c r="E250" s="35" t="s">
        <v>1863</v>
      </c>
      <c r="F250" s="38" t="s">
        <v>1529</v>
      </c>
      <c r="G250" s="48" t="s">
        <v>18</v>
      </c>
      <c r="H250" s="48" t="s">
        <v>18</v>
      </c>
      <c r="I250" s="48" t="s">
        <v>18</v>
      </c>
      <c r="J250" s="48" t="s">
        <v>18</v>
      </c>
      <c r="K250" s="39">
        <v>17556060</v>
      </c>
      <c r="L250" s="35" t="s">
        <v>13</v>
      </c>
    </row>
    <row r="251" spans="1:12" ht="25.5" x14ac:dyDescent="0.25">
      <c r="A251">
        <v>250</v>
      </c>
      <c r="B251" s="31">
        <v>44172</v>
      </c>
      <c r="C251" s="35" t="s">
        <v>979</v>
      </c>
      <c r="D251" s="35" t="s">
        <v>7</v>
      </c>
      <c r="E251" s="35" t="s">
        <v>1864</v>
      </c>
      <c r="F251" s="38" t="s">
        <v>1530</v>
      </c>
      <c r="G251" s="48" t="s">
        <v>11</v>
      </c>
      <c r="H251" s="48" t="s">
        <v>11</v>
      </c>
      <c r="I251" s="48" t="s">
        <v>11</v>
      </c>
      <c r="J251" s="48" t="s">
        <v>11</v>
      </c>
      <c r="K251" s="39">
        <v>3404908</v>
      </c>
      <c r="L251" s="35" t="s">
        <v>1846</v>
      </c>
    </row>
    <row r="252" spans="1:12" ht="38.25" x14ac:dyDescent="0.25">
      <c r="A252">
        <v>251</v>
      </c>
      <c r="B252" s="31">
        <v>43899</v>
      </c>
      <c r="C252" s="35" t="s">
        <v>980</v>
      </c>
      <c r="D252" s="35" t="s">
        <v>10</v>
      </c>
      <c r="E252" s="35" t="s">
        <v>1864</v>
      </c>
      <c r="F252" s="38" t="s">
        <v>1314</v>
      </c>
      <c r="G252" s="48" t="s">
        <v>11</v>
      </c>
      <c r="H252" s="48" t="s">
        <v>11</v>
      </c>
      <c r="I252" s="48" t="s">
        <v>11</v>
      </c>
      <c r="J252" s="48" t="s">
        <v>11</v>
      </c>
      <c r="K252" s="39">
        <v>3900571</v>
      </c>
      <c r="L252" s="35" t="s">
        <v>17</v>
      </c>
    </row>
    <row r="253" spans="1:12" ht="38.25" x14ac:dyDescent="0.25">
      <c r="A253">
        <v>252</v>
      </c>
      <c r="B253" s="31">
        <v>44068</v>
      </c>
      <c r="C253" s="35" t="s">
        <v>981</v>
      </c>
      <c r="D253" s="35" t="s">
        <v>10</v>
      </c>
      <c r="E253" s="35" t="s">
        <v>1864</v>
      </c>
      <c r="F253" s="38" t="s">
        <v>1531</v>
      </c>
      <c r="G253" s="48" t="s">
        <v>11</v>
      </c>
      <c r="H253" s="48" t="s">
        <v>11</v>
      </c>
      <c r="I253" s="48" t="s">
        <v>11</v>
      </c>
      <c r="J253" s="48" t="s">
        <v>11</v>
      </c>
      <c r="K253" s="39">
        <v>2951000</v>
      </c>
      <c r="L253" s="35" t="s">
        <v>1856</v>
      </c>
    </row>
    <row r="254" spans="1:12" ht="38.25" x14ac:dyDescent="0.25">
      <c r="A254">
        <v>253</v>
      </c>
      <c r="B254" s="31">
        <v>44061</v>
      </c>
      <c r="C254" s="35" t="s">
        <v>982</v>
      </c>
      <c r="D254" s="35" t="s">
        <v>10</v>
      </c>
      <c r="E254" s="35" t="s">
        <v>1864</v>
      </c>
      <c r="F254" s="38" t="s">
        <v>1532</v>
      </c>
      <c r="G254" s="48" t="s">
        <v>11</v>
      </c>
      <c r="H254" s="48" t="s">
        <v>11</v>
      </c>
      <c r="I254" s="48" t="s">
        <v>11</v>
      </c>
      <c r="J254" s="48" t="s">
        <v>11</v>
      </c>
      <c r="K254" s="39">
        <v>2256000</v>
      </c>
      <c r="L254" s="35" t="s">
        <v>1856</v>
      </c>
    </row>
    <row r="255" spans="1:12" ht="38.25" x14ac:dyDescent="0.25">
      <c r="A255">
        <v>254</v>
      </c>
      <c r="B255" s="31">
        <v>44139</v>
      </c>
      <c r="C255" s="35" t="s">
        <v>983</v>
      </c>
      <c r="D255" s="35" t="s">
        <v>10</v>
      </c>
      <c r="E255" s="35" t="s">
        <v>1864</v>
      </c>
      <c r="F255" s="38" t="s">
        <v>1533</v>
      </c>
      <c r="G255" s="48" t="s">
        <v>11</v>
      </c>
      <c r="H255" s="48" t="s">
        <v>11</v>
      </c>
      <c r="I255" s="48" t="s">
        <v>11</v>
      </c>
      <c r="J255" s="48" t="s">
        <v>11</v>
      </c>
      <c r="K255" s="39">
        <v>2213500</v>
      </c>
      <c r="L255" s="35" t="s">
        <v>1856</v>
      </c>
    </row>
    <row r="256" spans="1:12" ht="38.25" x14ac:dyDescent="0.25">
      <c r="A256">
        <v>255</v>
      </c>
      <c r="B256" s="31">
        <v>44056</v>
      </c>
      <c r="C256" s="35" t="s">
        <v>984</v>
      </c>
      <c r="D256" s="35" t="s">
        <v>10</v>
      </c>
      <c r="E256" s="35" t="s">
        <v>1864</v>
      </c>
      <c r="F256" s="38" t="s">
        <v>1534</v>
      </c>
      <c r="G256" s="48" t="s">
        <v>11</v>
      </c>
      <c r="H256" s="48" t="s">
        <v>11</v>
      </c>
      <c r="I256" s="48" t="s">
        <v>11</v>
      </c>
      <c r="J256" s="48" t="s">
        <v>11</v>
      </c>
      <c r="K256" s="39">
        <v>2461000</v>
      </c>
      <c r="L256" s="35" t="s">
        <v>1856</v>
      </c>
    </row>
    <row r="257" spans="1:12" ht="25.5" x14ac:dyDescent="0.25">
      <c r="A257">
        <v>256</v>
      </c>
      <c r="B257" s="31">
        <v>44889</v>
      </c>
      <c r="C257" s="35" t="s">
        <v>985</v>
      </c>
      <c r="D257" s="35" t="s">
        <v>7</v>
      </c>
      <c r="E257" s="35" t="s">
        <v>1863</v>
      </c>
      <c r="F257" s="38" t="s">
        <v>1499</v>
      </c>
      <c r="G257" s="48" t="s">
        <v>18</v>
      </c>
      <c r="H257" s="48" t="s">
        <v>18</v>
      </c>
      <c r="I257" s="48" t="s">
        <v>18</v>
      </c>
      <c r="J257" s="48" t="s">
        <v>18</v>
      </c>
      <c r="K257" s="39">
        <v>190075819</v>
      </c>
      <c r="L257" s="35" t="s">
        <v>13</v>
      </c>
    </row>
    <row r="258" spans="1:12" ht="25.5" x14ac:dyDescent="0.25">
      <c r="A258">
        <v>257</v>
      </c>
      <c r="B258" s="31">
        <v>43685</v>
      </c>
      <c r="C258" s="35" t="s">
        <v>986</v>
      </c>
      <c r="D258" s="35" t="s">
        <v>9</v>
      </c>
      <c r="E258" s="35" t="s">
        <v>1863</v>
      </c>
      <c r="F258" s="38" t="s">
        <v>1535</v>
      </c>
      <c r="G258" s="48" t="s">
        <v>8</v>
      </c>
      <c r="H258" s="48" t="s">
        <v>8</v>
      </c>
      <c r="I258" s="48" t="s">
        <v>8</v>
      </c>
      <c r="J258" s="48" t="s">
        <v>8</v>
      </c>
      <c r="K258" s="39">
        <v>17556060</v>
      </c>
      <c r="L258" s="35" t="s">
        <v>1844</v>
      </c>
    </row>
    <row r="259" spans="1:12" ht="25.5" x14ac:dyDescent="0.25">
      <c r="A259">
        <v>258</v>
      </c>
      <c r="B259" s="31">
        <v>44215</v>
      </c>
      <c r="C259" s="35" t="s">
        <v>987</v>
      </c>
      <c r="D259" s="35" t="s">
        <v>9</v>
      </c>
      <c r="E259" s="35" t="s">
        <v>1863</v>
      </c>
      <c r="F259" s="38" t="s">
        <v>1536</v>
      </c>
      <c r="G259" s="48" t="s">
        <v>11</v>
      </c>
      <c r="H259" s="48" t="s">
        <v>11</v>
      </c>
      <c r="I259" s="48" t="s">
        <v>11</v>
      </c>
      <c r="J259" s="48" t="s">
        <v>11</v>
      </c>
      <c r="K259" s="39">
        <v>17556060</v>
      </c>
      <c r="L259" s="35" t="s">
        <v>1854</v>
      </c>
    </row>
    <row r="260" spans="1:12" ht="51" x14ac:dyDescent="0.25">
      <c r="A260">
        <v>259</v>
      </c>
      <c r="B260" s="31">
        <v>43901</v>
      </c>
      <c r="C260" s="35" t="s">
        <v>988</v>
      </c>
      <c r="D260" s="35" t="s">
        <v>9</v>
      </c>
      <c r="E260" s="35" t="s">
        <v>1863</v>
      </c>
      <c r="F260" s="38" t="s">
        <v>1537</v>
      </c>
      <c r="G260" s="48" t="s">
        <v>11</v>
      </c>
      <c r="H260" s="48" t="s">
        <v>11</v>
      </c>
      <c r="I260" s="48" t="s">
        <v>11</v>
      </c>
      <c r="J260" s="48" t="s">
        <v>18</v>
      </c>
      <c r="K260" s="39">
        <v>17556060</v>
      </c>
      <c r="L260" s="35" t="s">
        <v>13</v>
      </c>
    </row>
    <row r="261" spans="1:12" ht="25.5" x14ac:dyDescent="0.25">
      <c r="A261">
        <v>260</v>
      </c>
      <c r="B261" s="31">
        <v>44061</v>
      </c>
      <c r="C261" s="35" t="s">
        <v>989</v>
      </c>
      <c r="D261" s="35" t="s">
        <v>7</v>
      </c>
      <c r="E261" s="35" t="s">
        <v>1863</v>
      </c>
      <c r="F261" s="38" t="s">
        <v>1538</v>
      </c>
      <c r="G261" s="48" t="s">
        <v>18</v>
      </c>
      <c r="H261" s="48" t="s">
        <v>18</v>
      </c>
      <c r="I261" s="48" t="s">
        <v>18</v>
      </c>
      <c r="J261" s="48" t="s">
        <v>18</v>
      </c>
      <c r="K261" s="39">
        <v>17556060</v>
      </c>
      <c r="L261" s="35" t="s">
        <v>13</v>
      </c>
    </row>
    <row r="262" spans="1:12" ht="38.25" x14ac:dyDescent="0.25">
      <c r="A262">
        <v>261</v>
      </c>
      <c r="B262" s="31">
        <v>44138</v>
      </c>
      <c r="C262" s="35" t="s">
        <v>990</v>
      </c>
      <c r="D262" s="35" t="s">
        <v>10</v>
      </c>
      <c r="E262" s="35" t="s">
        <v>1864</v>
      </c>
      <c r="F262" s="38" t="s">
        <v>1539</v>
      </c>
      <c r="G262" s="48" t="s">
        <v>11</v>
      </c>
      <c r="H262" s="48" t="s">
        <v>11</v>
      </c>
      <c r="I262" s="48" t="s">
        <v>11</v>
      </c>
      <c r="J262" s="48" t="s">
        <v>11</v>
      </c>
      <c r="K262" s="39">
        <v>3000000</v>
      </c>
      <c r="L262" s="35" t="s">
        <v>1856</v>
      </c>
    </row>
    <row r="263" spans="1:12" ht="25.5" x14ac:dyDescent="0.25">
      <c r="A263">
        <v>262</v>
      </c>
      <c r="B263" s="31">
        <v>44365</v>
      </c>
      <c r="C263" s="35" t="s">
        <v>991</v>
      </c>
      <c r="D263" s="35" t="s">
        <v>7</v>
      </c>
      <c r="E263" s="35" t="s">
        <v>1864</v>
      </c>
      <c r="F263" s="38" t="s">
        <v>1540</v>
      </c>
      <c r="G263" s="48" t="s">
        <v>8</v>
      </c>
      <c r="H263" s="48" t="s">
        <v>8</v>
      </c>
      <c r="I263" s="48" t="s">
        <v>8</v>
      </c>
      <c r="J263" s="48" t="s">
        <v>8</v>
      </c>
      <c r="K263" s="39">
        <v>4799746</v>
      </c>
      <c r="L263" s="35" t="s">
        <v>13</v>
      </c>
    </row>
    <row r="264" spans="1:12" ht="25.5" x14ac:dyDescent="0.25">
      <c r="A264">
        <v>263</v>
      </c>
      <c r="B264" s="31">
        <v>43886</v>
      </c>
      <c r="C264" s="35" t="s">
        <v>992</v>
      </c>
      <c r="D264" s="35" t="s">
        <v>7</v>
      </c>
      <c r="E264" s="35" t="s">
        <v>1863</v>
      </c>
      <c r="F264" s="38" t="s">
        <v>1541</v>
      </c>
      <c r="G264" s="48" t="s">
        <v>8</v>
      </c>
      <c r="H264" s="48" t="s">
        <v>8</v>
      </c>
      <c r="I264" s="48" t="s">
        <v>8</v>
      </c>
      <c r="J264" s="48" t="s">
        <v>8</v>
      </c>
      <c r="K264" s="39">
        <v>30736315</v>
      </c>
      <c r="L264" s="35" t="s">
        <v>13</v>
      </c>
    </row>
    <row r="265" spans="1:12" ht="38.25" x14ac:dyDescent="0.25">
      <c r="A265">
        <v>264</v>
      </c>
      <c r="B265" s="31">
        <v>44328</v>
      </c>
      <c r="C265" s="35" t="s">
        <v>993</v>
      </c>
      <c r="D265" s="35" t="s">
        <v>10</v>
      </c>
      <c r="E265" s="35" t="s">
        <v>1864</v>
      </c>
      <c r="F265" s="38" t="s">
        <v>1542</v>
      </c>
      <c r="G265" s="48" t="s">
        <v>11</v>
      </c>
      <c r="H265" s="48" t="s">
        <v>11</v>
      </c>
      <c r="I265" s="48" t="s">
        <v>11</v>
      </c>
      <c r="J265" s="48" t="s">
        <v>11</v>
      </c>
      <c r="K265" s="39">
        <v>31872192</v>
      </c>
      <c r="L265" s="35" t="s">
        <v>17</v>
      </c>
    </row>
    <row r="266" spans="1:12" ht="25.5" x14ac:dyDescent="0.25">
      <c r="A266">
        <v>265</v>
      </c>
      <c r="B266" s="31">
        <v>44174</v>
      </c>
      <c r="C266" s="35" t="s">
        <v>994</v>
      </c>
      <c r="D266" s="35" t="s">
        <v>10</v>
      </c>
      <c r="E266" s="35" t="s">
        <v>1864</v>
      </c>
      <c r="F266" s="38" t="s">
        <v>1543</v>
      </c>
      <c r="G266" s="48" t="s">
        <v>11</v>
      </c>
      <c r="H266" s="48" t="s">
        <v>11</v>
      </c>
      <c r="I266" s="48" t="s">
        <v>11</v>
      </c>
      <c r="J266" s="48" t="s">
        <v>11</v>
      </c>
      <c r="K266" s="39">
        <v>41244925</v>
      </c>
      <c r="L266" s="35" t="s">
        <v>1858</v>
      </c>
    </row>
    <row r="267" spans="1:12" x14ac:dyDescent="0.25">
      <c r="A267">
        <v>266</v>
      </c>
      <c r="B267" s="31" t="s">
        <v>729</v>
      </c>
      <c r="C267" s="35" t="s">
        <v>729</v>
      </c>
      <c r="D267" s="35" t="s">
        <v>10</v>
      </c>
      <c r="E267" s="35" t="s">
        <v>1864</v>
      </c>
      <c r="F267" s="38" t="s">
        <v>1544</v>
      </c>
      <c r="G267" s="48" t="s">
        <v>12</v>
      </c>
      <c r="H267" s="48" t="s">
        <v>12</v>
      </c>
      <c r="I267" s="48" t="s">
        <v>8</v>
      </c>
      <c r="J267" s="48" t="s">
        <v>12</v>
      </c>
      <c r="K267" s="39">
        <v>26080000</v>
      </c>
      <c r="L267" s="35" t="s">
        <v>14</v>
      </c>
    </row>
    <row r="268" spans="1:12" ht="51" x14ac:dyDescent="0.25">
      <c r="A268">
        <v>267</v>
      </c>
      <c r="B268" s="31">
        <v>43706</v>
      </c>
      <c r="C268" s="35" t="s">
        <v>995</v>
      </c>
      <c r="D268" s="35" t="s">
        <v>7</v>
      </c>
      <c r="E268" s="35" t="s">
        <v>1863</v>
      </c>
      <c r="F268" s="38" t="s">
        <v>1545</v>
      </c>
      <c r="G268" s="48" t="s">
        <v>11</v>
      </c>
      <c r="H268" s="48" t="s">
        <v>8</v>
      </c>
      <c r="I268" s="48" t="s">
        <v>8</v>
      </c>
      <c r="J268" s="48" t="s">
        <v>8</v>
      </c>
      <c r="K268" s="39">
        <v>159838627</v>
      </c>
      <c r="L268" s="35" t="s">
        <v>13</v>
      </c>
    </row>
    <row r="269" spans="1:12" ht="25.5" x14ac:dyDescent="0.25">
      <c r="A269">
        <v>268</v>
      </c>
      <c r="B269" s="31">
        <v>44229</v>
      </c>
      <c r="C269" s="35" t="s">
        <v>996</v>
      </c>
      <c r="D269" s="35" t="s">
        <v>7</v>
      </c>
      <c r="E269" s="35" t="s">
        <v>1863</v>
      </c>
      <c r="F269" s="38" t="s">
        <v>1546</v>
      </c>
      <c r="G269" s="48" t="s">
        <v>8</v>
      </c>
      <c r="H269" s="48" t="s">
        <v>8</v>
      </c>
      <c r="I269" s="48" t="s">
        <v>8</v>
      </c>
      <c r="J269" s="48" t="s">
        <v>8</v>
      </c>
      <c r="K269" s="39" t="s">
        <v>619</v>
      </c>
      <c r="L269" s="35" t="s">
        <v>13</v>
      </c>
    </row>
    <row r="270" spans="1:12" ht="25.5" x14ac:dyDescent="0.25">
      <c r="A270">
        <v>269</v>
      </c>
      <c r="B270" s="31">
        <v>44245</v>
      </c>
      <c r="C270" s="35" t="s">
        <v>997</v>
      </c>
      <c r="D270" s="35" t="s">
        <v>7</v>
      </c>
      <c r="E270" s="35" t="s">
        <v>1863</v>
      </c>
      <c r="F270" s="38" t="s">
        <v>1547</v>
      </c>
      <c r="G270" s="48" t="s">
        <v>12</v>
      </c>
      <c r="H270" s="48" t="s">
        <v>12</v>
      </c>
      <c r="I270" s="48" t="s">
        <v>12</v>
      </c>
      <c r="J270" s="48" t="s">
        <v>12</v>
      </c>
      <c r="K270" s="39">
        <v>7727860</v>
      </c>
      <c r="L270" s="35" t="s">
        <v>13</v>
      </c>
    </row>
    <row r="271" spans="1:12" ht="38.25" x14ac:dyDescent="0.25">
      <c r="A271">
        <v>270</v>
      </c>
      <c r="B271" s="31">
        <v>44249</v>
      </c>
      <c r="C271" s="35" t="s">
        <v>998</v>
      </c>
      <c r="D271" s="35" t="s">
        <v>10</v>
      </c>
      <c r="E271" s="35" t="s">
        <v>1864</v>
      </c>
      <c r="F271" s="38" t="s">
        <v>1548</v>
      </c>
      <c r="G271" s="48" t="s">
        <v>11</v>
      </c>
      <c r="H271" s="48" t="s">
        <v>11</v>
      </c>
      <c r="I271" s="48" t="s">
        <v>11</v>
      </c>
      <c r="J271" s="48" t="s">
        <v>11</v>
      </c>
      <c r="K271" s="39">
        <v>27200000</v>
      </c>
      <c r="L271" s="35" t="s">
        <v>1856</v>
      </c>
    </row>
    <row r="272" spans="1:12" ht="38.25" x14ac:dyDescent="0.25">
      <c r="A272">
        <v>271</v>
      </c>
      <c r="B272" s="31">
        <v>44400</v>
      </c>
      <c r="C272" s="35" t="s">
        <v>999</v>
      </c>
      <c r="D272" s="35" t="s">
        <v>10</v>
      </c>
      <c r="E272" s="35" t="s">
        <v>1864</v>
      </c>
      <c r="F272" s="38" t="s">
        <v>1549</v>
      </c>
      <c r="G272" s="48" t="s">
        <v>11</v>
      </c>
      <c r="H272" s="48" t="s">
        <v>11</v>
      </c>
      <c r="I272" s="48" t="s">
        <v>11</v>
      </c>
      <c r="J272" s="48" t="s">
        <v>11</v>
      </c>
      <c r="K272" s="39">
        <v>15969600</v>
      </c>
      <c r="L272" s="35" t="s">
        <v>1856</v>
      </c>
    </row>
    <row r="273" spans="1:12" ht="25.5" x14ac:dyDescent="0.25">
      <c r="A273">
        <v>272</v>
      </c>
      <c r="B273" s="31">
        <v>44347</v>
      </c>
      <c r="C273" s="35" t="s">
        <v>1000</v>
      </c>
      <c r="D273" s="35" t="s">
        <v>7</v>
      </c>
      <c r="E273" s="35" t="s">
        <v>1863</v>
      </c>
      <c r="F273" s="38" t="s">
        <v>1550</v>
      </c>
      <c r="G273" s="48" t="s">
        <v>11</v>
      </c>
      <c r="H273" s="48" t="s">
        <v>11</v>
      </c>
      <c r="I273" s="48" t="s">
        <v>11</v>
      </c>
      <c r="J273" s="48" t="s">
        <v>11</v>
      </c>
      <c r="K273" s="39">
        <v>8575518</v>
      </c>
      <c r="L273" s="35" t="s">
        <v>13</v>
      </c>
    </row>
    <row r="274" spans="1:12" ht="25.5" x14ac:dyDescent="0.25">
      <c r="A274">
        <v>273</v>
      </c>
      <c r="B274" s="31">
        <v>44322</v>
      </c>
      <c r="C274" s="35" t="s">
        <v>1001</v>
      </c>
      <c r="D274" s="35" t="s">
        <v>7</v>
      </c>
      <c r="E274" s="35" t="s">
        <v>1864</v>
      </c>
      <c r="F274" s="38" t="s">
        <v>1551</v>
      </c>
      <c r="G274" s="48" t="s">
        <v>11</v>
      </c>
      <c r="H274" s="48" t="s">
        <v>11</v>
      </c>
      <c r="I274" s="48" t="s">
        <v>11</v>
      </c>
      <c r="J274" s="48" t="s">
        <v>11</v>
      </c>
      <c r="K274" s="39">
        <v>45000000</v>
      </c>
      <c r="L274" s="35" t="s">
        <v>13</v>
      </c>
    </row>
    <row r="275" spans="1:12" ht="140.25" x14ac:dyDescent="0.25">
      <c r="A275">
        <v>274</v>
      </c>
      <c r="B275" s="31">
        <v>44525</v>
      </c>
      <c r="C275" s="35" t="s">
        <v>1002</v>
      </c>
      <c r="D275" s="35" t="s">
        <v>10</v>
      </c>
      <c r="E275" s="35" t="s">
        <v>1864</v>
      </c>
      <c r="F275" s="38" t="s">
        <v>1552</v>
      </c>
      <c r="G275" s="48" t="s">
        <v>11</v>
      </c>
      <c r="H275" s="48" t="s">
        <v>11</v>
      </c>
      <c r="I275" s="48" t="s">
        <v>11</v>
      </c>
      <c r="J275" s="48" t="s">
        <v>11</v>
      </c>
      <c r="K275" s="39" t="s">
        <v>1838</v>
      </c>
      <c r="L275" s="35" t="s">
        <v>1856</v>
      </c>
    </row>
    <row r="276" spans="1:12" ht="25.5" x14ac:dyDescent="0.25">
      <c r="A276">
        <v>275</v>
      </c>
      <c r="B276" s="31">
        <v>44316</v>
      </c>
      <c r="C276" s="35" t="s">
        <v>1003</v>
      </c>
      <c r="D276" s="35" t="s">
        <v>7</v>
      </c>
      <c r="E276" s="35" t="s">
        <v>1863</v>
      </c>
      <c r="F276" s="38" t="s">
        <v>1553</v>
      </c>
      <c r="G276" s="48" t="s">
        <v>11</v>
      </c>
      <c r="H276" s="48" t="s">
        <v>11</v>
      </c>
      <c r="I276" s="48" t="s">
        <v>11</v>
      </c>
      <c r="J276" s="48" t="s">
        <v>11</v>
      </c>
      <c r="K276" s="39">
        <v>21767280</v>
      </c>
      <c r="L276" s="35" t="s">
        <v>13</v>
      </c>
    </row>
    <row r="277" spans="1:12" ht="51" x14ac:dyDescent="0.25">
      <c r="A277">
        <v>276</v>
      </c>
      <c r="B277" s="31">
        <v>44778</v>
      </c>
      <c r="C277" s="35" t="s">
        <v>1004</v>
      </c>
      <c r="D277" s="35" t="s">
        <v>9</v>
      </c>
      <c r="E277" s="35" t="s">
        <v>1863</v>
      </c>
      <c r="F277" s="38" t="s">
        <v>1554</v>
      </c>
      <c r="G277" s="48" t="s">
        <v>11</v>
      </c>
      <c r="H277" s="48" t="s">
        <v>11</v>
      </c>
      <c r="I277" s="48" t="s">
        <v>12</v>
      </c>
      <c r="J277" s="48" t="s">
        <v>12</v>
      </c>
      <c r="K277" s="39">
        <v>18325158</v>
      </c>
      <c r="L277" s="35" t="s">
        <v>13</v>
      </c>
    </row>
    <row r="278" spans="1:12" ht="25.5" x14ac:dyDescent="0.25">
      <c r="A278">
        <v>277</v>
      </c>
      <c r="B278" s="31">
        <v>44252</v>
      </c>
      <c r="C278" s="35" t="s">
        <v>1005</v>
      </c>
      <c r="D278" s="35" t="s">
        <v>7</v>
      </c>
      <c r="E278" s="35" t="s">
        <v>1863</v>
      </c>
      <c r="F278" s="38" t="s">
        <v>1555</v>
      </c>
      <c r="G278" s="48" t="s">
        <v>11</v>
      </c>
      <c r="H278" s="48" t="s">
        <v>11</v>
      </c>
      <c r="I278" s="48" t="s">
        <v>11</v>
      </c>
      <c r="J278" s="48" t="s">
        <v>11</v>
      </c>
      <c r="K278" s="39">
        <v>242493713</v>
      </c>
      <c r="L278" s="35" t="s">
        <v>13</v>
      </c>
    </row>
    <row r="279" spans="1:12" ht="25.5" x14ac:dyDescent="0.25">
      <c r="A279">
        <v>278</v>
      </c>
      <c r="B279" s="31">
        <v>43434</v>
      </c>
      <c r="C279" s="35" t="s">
        <v>1006</v>
      </c>
      <c r="D279" s="35" t="s">
        <v>7</v>
      </c>
      <c r="E279" s="35" t="s">
        <v>1865</v>
      </c>
      <c r="F279" s="38" t="s">
        <v>1556</v>
      </c>
      <c r="G279" s="48" t="s">
        <v>11</v>
      </c>
      <c r="H279" s="48" t="s">
        <v>11</v>
      </c>
      <c r="I279" s="48" t="s">
        <v>11</v>
      </c>
      <c r="J279" s="48" t="s">
        <v>11</v>
      </c>
      <c r="K279" s="39">
        <v>172494905</v>
      </c>
      <c r="L279" s="35" t="s">
        <v>13</v>
      </c>
    </row>
    <row r="280" spans="1:12" ht="25.5" x14ac:dyDescent="0.25">
      <c r="A280">
        <v>279</v>
      </c>
      <c r="B280" s="31">
        <v>44316</v>
      </c>
      <c r="C280" s="35" t="s">
        <v>1007</v>
      </c>
      <c r="D280" s="35" t="s">
        <v>7</v>
      </c>
      <c r="E280" s="35" t="s">
        <v>1863</v>
      </c>
      <c r="F280" s="38" t="s">
        <v>1557</v>
      </c>
      <c r="G280" s="48" t="s">
        <v>11</v>
      </c>
      <c r="H280" s="48" t="s">
        <v>11</v>
      </c>
      <c r="I280" s="48" t="s">
        <v>12</v>
      </c>
      <c r="J280" s="48" t="s">
        <v>11</v>
      </c>
      <c r="K280" s="39" t="s">
        <v>619</v>
      </c>
      <c r="L280" s="35" t="s">
        <v>13</v>
      </c>
    </row>
    <row r="281" spans="1:12" ht="38.25" x14ac:dyDescent="0.25">
      <c r="A281">
        <v>280</v>
      </c>
      <c r="B281" s="31">
        <v>44305</v>
      </c>
      <c r="C281" s="35" t="s">
        <v>1008</v>
      </c>
      <c r="D281" s="35" t="s">
        <v>10</v>
      </c>
      <c r="E281" s="35" t="s">
        <v>1864</v>
      </c>
      <c r="F281" s="38" t="s">
        <v>1558</v>
      </c>
      <c r="G281" s="48" t="s">
        <v>11</v>
      </c>
      <c r="H281" s="48" t="s">
        <v>11</v>
      </c>
      <c r="I281" s="48" t="s">
        <v>11</v>
      </c>
      <c r="J281" s="48" t="s">
        <v>11</v>
      </c>
      <c r="K281" s="39">
        <v>44803350</v>
      </c>
      <c r="L281" s="35" t="s">
        <v>1856</v>
      </c>
    </row>
    <row r="282" spans="1:12" ht="38.25" x14ac:dyDescent="0.25">
      <c r="A282">
        <v>281</v>
      </c>
      <c r="B282" s="31">
        <v>44305</v>
      </c>
      <c r="C282" s="35" t="s">
        <v>1009</v>
      </c>
      <c r="D282" s="35" t="s">
        <v>10</v>
      </c>
      <c r="E282" s="35" t="s">
        <v>1864</v>
      </c>
      <c r="F282" s="38" t="s">
        <v>1559</v>
      </c>
      <c r="G282" s="48" t="s">
        <v>11</v>
      </c>
      <c r="H282" s="48" t="s">
        <v>11</v>
      </c>
      <c r="I282" s="48" t="s">
        <v>11</v>
      </c>
      <c r="J282" s="48" t="s">
        <v>11</v>
      </c>
      <c r="K282" s="39">
        <v>318919240</v>
      </c>
      <c r="L282" s="35" t="s">
        <v>1856</v>
      </c>
    </row>
    <row r="283" spans="1:12" ht="25.5" x14ac:dyDescent="0.25">
      <c r="A283">
        <v>282</v>
      </c>
      <c r="B283" s="31">
        <v>44315</v>
      </c>
      <c r="C283" s="35" t="s">
        <v>1010</v>
      </c>
      <c r="D283" s="35" t="s">
        <v>7</v>
      </c>
      <c r="E283" s="35" t="s">
        <v>1863</v>
      </c>
      <c r="F283" s="38" t="s">
        <v>1560</v>
      </c>
      <c r="G283" s="48" t="s">
        <v>11</v>
      </c>
      <c r="H283" s="48" t="s">
        <v>11</v>
      </c>
      <c r="I283" s="48" t="s">
        <v>12</v>
      </c>
      <c r="J283" s="48" t="s">
        <v>11</v>
      </c>
      <c r="K283" s="39">
        <v>432787472</v>
      </c>
      <c r="L283" s="35" t="s">
        <v>13</v>
      </c>
    </row>
    <row r="284" spans="1:12" x14ac:dyDescent="0.25">
      <c r="A284">
        <v>283</v>
      </c>
      <c r="B284" s="31" t="s">
        <v>729</v>
      </c>
      <c r="C284" s="35" t="s">
        <v>729</v>
      </c>
      <c r="D284" s="35" t="s">
        <v>10</v>
      </c>
      <c r="E284" s="35" t="s">
        <v>1864</v>
      </c>
      <c r="F284" s="38" t="s">
        <v>729</v>
      </c>
      <c r="G284" s="48" t="s">
        <v>12</v>
      </c>
      <c r="H284" s="48" t="s">
        <v>12</v>
      </c>
      <c r="I284" s="48" t="s">
        <v>8</v>
      </c>
      <c r="J284" s="48" t="s">
        <v>12</v>
      </c>
      <c r="K284" s="39">
        <v>5707005</v>
      </c>
      <c r="L284" s="35" t="s">
        <v>21</v>
      </c>
    </row>
    <row r="285" spans="1:12" ht="25.5" x14ac:dyDescent="0.25">
      <c r="A285">
        <v>284</v>
      </c>
      <c r="B285" s="31">
        <v>44323</v>
      </c>
      <c r="C285" s="35" t="s">
        <v>1011</v>
      </c>
      <c r="D285" s="35" t="s">
        <v>9</v>
      </c>
      <c r="E285" s="35" t="s">
        <v>1863</v>
      </c>
      <c r="F285" s="38" t="s">
        <v>1505</v>
      </c>
      <c r="G285" s="48" t="s">
        <v>8</v>
      </c>
      <c r="H285" s="48" t="s">
        <v>8</v>
      </c>
      <c r="I285" s="48" t="s">
        <v>8</v>
      </c>
      <c r="J285" s="48" t="s">
        <v>8</v>
      </c>
      <c r="K285" s="39">
        <v>50805060748</v>
      </c>
      <c r="L285" s="35" t="s">
        <v>13</v>
      </c>
    </row>
    <row r="286" spans="1:12" ht="25.5" x14ac:dyDescent="0.25">
      <c r="A286">
        <v>285</v>
      </c>
      <c r="B286" s="31">
        <v>44228</v>
      </c>
      <c r="C286" s="35" t="s">
        <v>1012</v>
      </c>
      <c r="D286" s="35" t="s">
        <v>7</v>
      </c>
      <c r="E286" s="35" t="s">
        <v>1863</v>
      </c>
      <c r="F286" s="38" t="s">
        <v>1561</v>
      </c>
      <c r="G286" s="48" t="s">
        <v>8</v>
      </c>
      <c r="H286" s="48" t="s">
        <v>8</v>
      </c>
      <c r="I286" s="48" t="s">
        <v>11</v>
      </c>
      <c r="J286" s="48" t="s">
        <v>8</v>
      </c>
      <c r="K286" s="39">
        <v>93901144</v>
      </c>
      <c r="L286" s="35" t="s">
        <v>13</v>
      </c>
    </row>
    <row r="287" spans="1:12" ht="76.5" x14ac:dyDescent="0.25">
      <c r="A287">
        <v>286</v>
      </c>
      <c r="B287" s="31">
        <v>45083</v>
      </c>
      <c r="C287" s="35" t="s">
        <v>1013</v>
      </c>
      <c r="D287" s="35" t="s">
        <v>9</v>
      </c>
      <c r="E287" s="35" t="s">
        <v>1863</v>
      </c>
      <c r="F287" s="38" t="s">
        <v>1562</v>
      </c>
      <c r="G287" s="48" t="s">
        <v>11</v>
      </c>
      <c r="H287" s="48" t="s">
        <v>11</v>
      </c>
      <c r="I287" s="48" t="s">
        <v>12</v>
      </c>
      <c r="J287" s="48" t="s">
        <v>11</v>
      </c>
      <c r="K287" s="39">
        <v>93000000</v>
      </c>
      <c r="L287" s="35" t="s">
        <v>13</v>
      </c>
    </row>
    <row r="288" spans="1:12" ht="38.25" x14ac:dyDescent="0.25">
      <c r="A288">
        <v>287</v>
      </c>
      <c r="B288" s="31">
        <v>44420</v>
      </c>
      <c r="C288" s="35" t="s">
        <v>1014</v>
      </c>
      <c r="D288" s="35" t="s">
        <v>10</v>
      </c>
      <c r="E288" s="35" t="s">
        <v>1864</v>
      </c>
      <c r="F288" s="38" t="s">
        <v>1563</v>
      </c>
      <c r="G288" s="48" t="s">
        <v>11</v>
      </c>
      <c r="H288" s="48" t="s">
        <v>11</v>
      </c>
      <c r="I288" s="48" t="s">
        <v>11</v>
      </c>
      <c r="J288" s="48" t="s">
        <v>11</v>
      </c>
      <c r="K288" s="39">
        <v>2916862</v>
      </c>
      <c r="L288" s="35" t="s">
        <v>1856</v>
      </c>
    </row>
    <row r="289" spans="1:12" ht="25.5" x14ac:dyDescent="0.25">
      <c r="A289">
        <v>288</v>
      </c>
      <c r="B289" s="31">
        <v>44441</v>
      </c>
      <c r="C289" s="35" t="s">
        <v>1015</v>
      </c>
      <c r="D289" s="35" t="s">
        <v>7</v>
      </c>
      <c r="E289" s="35" t="s">
        <v>1864</v>
      </c>
      <c r="F289" s="38" t="s">
        <v>1564</v>
      </c>
      <c r="G289" s="48" t="s">
        <v>11</v>
      </c>
      <c r="H289" s="48" t="s">
        <v>12</v>
      </c>
      <c r="I289" s="48" t="s">
        <v>12</v>
      </c>
      <c r="J289" s="48" t="s">
        <v>12</v>
      </c>
      <c r="K289" s="39">
        <v>62773260</v>
      </c>
      <c r="L289" s="35" t="s">
        <v>1844</v>
      </c>
    </row>
    <row r="290" spans="1:12" ht="25.5" x14ac:dyDescent="0.25">
      <c r="A290">
        <v>289</v>
      </c>
      <c r="B290" s="31">
        <v>44488</v>
      </c>
      <c r="C290" s="35" t="s">
        <v>1016</v>
      </c>
      <c r="D290" s="35" t="s">
        <v>7</v>
      </c>
      <c r="E290" s="35" t="s">
        <v>1864</v>
      </c>
      <c r="F290" s="38" t="s">
        <v>1565</v>
      </c>
      <c r="G290" s="48" t="s">
        <v>11</v>
      </c>
      <c r="H290" s="48" t="s">
        <v>12</v>
      </c>
      <c r="I290" s="48" t="s">
        <v>12</v>
      </c>
      <c r="J290" s="48" t="s">
        <v>12</v>
      </c>
      <c r="K290" s="39">
        <v>61189081</v>
      </c>
      <c r="L290" s="35" t="s">
        <v>13</v>
      </c>
    </row>
    <row r="291" spans="1:12" ht="25.5" x14ac:dyDescent="0.25">
      <c r="A291">
        <v>290</v>
      </c>
      <c r="B291" s="31">
        <v>44434</v>
      </c>
      <c r="C291" s="35" t="s">
        <v>1017</v>
      </c>
      <c r="D291" s="35" t="s">
        <v>7</v>
      </c>
      <c r="E291" s="35" t="s">
        <v>1864</v>
      </c>
      <c r="F291" s="38" t="s">
        <v>1566</v>
      </c>
      <c r="G291" s="48" t="s">
        <v>11</v>
      </c>
      <c r="H291" s="48" t="s">
        <v>12</v>
      </c>
      <c r="I291" s="48" t="s">
        <v>12</v>
      </c>
      <c r="J291" s="48" t="s">
        <v>12</v>
      </c>
      <c r="K291" s="39">
        <v>60086782</v>
      </c>
      <c r="L291" s="35" t="s">
        <v>15</v>
      </c>
    </row>
    <row r="292" spans="1:12" ht="25.5" x14ac:dyDescent="0.25">
      <c r="A292">
        <v>291</v>
      </c>
      <c r="B292" s="31">
        <v>44420</v>
      </c>
      <c r="C292" s="35" t="s">
        <v>1018</v>
      </c>
      <c r="D292" s="35" t="s">
        <v>7</v>
      </c>
      <c r="E292" s="35" t="s">
        <v>1864</v>
      </c>
      <c r="F292" s="38" t="s">
        <v>1567</v>
      </c>
      <c r="G292" s="48" t="s">
        <v>11</v>
      </c>
      <c r="H292" s="48" t="s">
        <v>12</v>
      </c>
      <c r="I292" s="48" t="s">
        <v>12</v>
      </c>
      <c r="J292" s="48" t="s">
        <v>12</v>
      </c>
      <c r="K292" s="39">
        <v>60889942</v>
      </c>
      <c r="L292" s="35" t="s">
        <v>15</v>
      </c>
    </row>
    <row r="293" spans="1:12" ht="25.5" x14ac:dyDescent="0.25">
      <c r="A293">
        <v>292</v>
      </c>
      <c r="B293" s="31">
        <v>44484</v>
      </c>
      <c r="C293" s="35" t="s">
        <v>1019</v>
      </c>
      <c r="D293" s="35" t="s">
        <v>7</v>
      </c>
      <c r="E293" s="35" t="s">
        <v>1864</v>
      </c>
      <c r="F293" s="38" t="s">
        <v>1568</v>
      </c>
      <c r="G293" s="48" t="s">
        <v>11</v>
      </c>
      <c r="H293" s="48" t="s">
        <v>12</v>
      </c>
      <c r="I293" s="48" t="s">
        <v>12</v>
      </c>
      <c r="J293" s="48" t="s">
        <v>12</v>
      </c>
      <c r="K293" s="39">
        <v>61883780</v>
      </c>
      <c r="L293" s="35" t="s">
        <v>13</v>
      </c>
    </row>
    <row r="294" spans="1:12" ht="25.5" x14ac:dyDescent="0.25">
      <c r="A294">
        <v>293</v>
      </c>
      <c r="B294" s="31">
        <v>44414</v>
      </c>
      <c r="C294" s="35" t="s">
        <v>1020</v>
      </c>
      <c r="D294" s="35" t="s">
        <v>7</v>
      </c>
      <c r="E294" s="35" t="s">
        <v>1864</v>
      </c>
      <c r="F294" s="38" t="s">
        <v>1569</v>
      </c>
      <c r="G294" s="48" t="s">
        <v>11</v>
      </c>
      <c r="H294" s="48" t="s">
        <v>12</v>
      </c>
      <c r="I294" s="48" t="s">
        <v>12</v>
      </c>
      <c r="J294" s="48" t="s">
        <v>12</v>
      </c>
      <c r="K294" s="39">
        <v>62958741</v>
      </c>
      <c r="L294" s="35" t="s">
        <v>13</v>
      </c>
    </row>
    <row r="295" spans="1:12" ht="25.5" x14ac:dyDescent="0.25">
      <c r="A295">
        <v>294</v>
      </c>
      <c r="B295" s="31">
        <v>44434</v>
      </c>
      <c r="C295" s="35" t="s">
        <v>1021</v>
      </c>
      <c r="D295" s="35" t="s">
        <v>7</v>
      </c>
      <c r="E295" s="35" t="s">
        <v>1864</v>
      </c>
      <c r="F295" s="38" t="s">
        <v>1570</v>
      </c>
      <c r="G295" s="48" t="s">
        <v>11</v>
      </c>
      <c r="H295" s="48" t="s">
        <v>12</v>
      </c>
      <c r="I295" s="48" t="s">
        <v>12</v>
      </c>
      <c r="J295" s="48" t="s">
        <v>12</v>
      </c>
      <c r="K295" s="39">
        <v>62696722</v>
      </c>
      <c r="L295" s="35" t="s">
        <v>13</v>
      </c>
    </row>
    <row r="296" spans="1:12" ht="25.5" x14ac:dyDescent="0.25">
      <c r="A296">
        <v>295</v>
      </c>
      <c r="B296" s="31">
        <v>44525</v>
      </c>
      <c r="C296" s="35" t="s">
        <v>1022</v>
      </c>
      <c r="D296" s="35" t="s">
        <v>7</v>
      </c>
      <c r="E296" s="35" t="s">
        <v>1864</v>
      </c>
      <c r="F296" s="38" t="s">
        <v>1571</v>
      </c>
      <c r="G296" s="48" t="s">
        <v>11</v>
      </c>
      <c r="H296" s="48" t="s">
        <v>12</v>
      </c>
      <c r="I296" s="48" t="s">
        <v>12</v>
      </c>
      <c r="J296" s="48" t="s">
        <v>12</v>
      </c>
      <c r="K296" s="39">
        <v>61031795</v>
      </c>
      <c r="L296" s="35" t="s">
        <v>15</v>
      </c>
    </row>
    <row r="297" spans="1:12" ht="25.5" x14ac:dyDescent="0.25">
      <c r="A297">
        <v>296</v>
      </c>
      <c r="B297" s="31">
        <v>44434</v>
      </c>
      <c r="C297" s="35" t="s">
        <v>1023</v>
      </c>
      <c r="D297" s="35" t="s">
        <v>7</v>
      </c>
      <c r="E297" s="35" t="s">
        <v>1864</v>
      </c>
      <c r="F297" s="38" t="s">
        <v>1572</v>
      </c>
      <c r="G297" s="48" t="s">
        <v>11</v>
      </c>
      <c r="H297" s="48" t="s">
        <v>12</v>
      </c>
      <c r="I297" s="48" t="s">
        <v>12</v>
      </c>
      <c r="J297" s="48" t="s">
        <v>12</v>
      </c>
      <c r="K297" s="39">
        <v>53875087</v>
      </c>
      <c r="L297" s="35" t="s">
        <v>15</v>
      </c>
    </row>
    <row r="298" spans="1:12" ht="25.5" x14ac:dyDescent="0.25">
      <c r="A298">
        <v>297</v>
      </c>
      <c r="B298" s="31">
        <v>44484</v>
      </c>
      <c r="C298" s="35" t="s">
        <v>1024</v>
      </c>
      <c r="D298" s="35" t="s">
        <v>7</v>
      </c>
      <c r="E298" s="35" t="s">
        <v>1864</v>
      </c>
      <c r="F298" s="38" t="s">
        <v>1573</v>
      </c>
      <c r="G298" s="48" t="s">
        <v>11</v>
      </c>
      <c r="H298" s="48" t="s">
        <v>12</v>
      </c>
      <c r="I298" s="48" t="s">
        <v>12</v>
      </c>
      <c r="J298" s="48" t="s">
        <v>12</v>
      </c>
      <c r="K298" s="39">
        <v>60493255</v>
      </c>
      <c r="L298" s="35" t="s">
        <v>13</v>
      </c>
    </row>
    <row r="299" spans="1:12" ht="25.5" x14ac:dyDescent="0.25">
      <c r="A299">
        <v>298</v>
      </c>
      <c r="B299" s="31">
        <v>44441</v>
      </c>
      <c r="C299" s="35" t="s">
        <v>1025</v>
      </c>
      <c r="D299" s="35" t="s">
        <v>7</v>
      </c>
      <c r="E299" s="35" t="s">
        <v>1864</v>
      </c>
      <c r="F299" s="38" t="s">
        <v>1574</v>
      </c>
      <c r="G299" s="48" t="s">
        <v>11</v>
      </c>
      <c r="H299" s="48" t="s">
        <v>12</v>
      </c>
      <c r="I299" s="48" t="s">
        <v>12</v>
      </c>
      <c r="J299" s="48" t="s">
        <v>12</v>
      </c>
      <c r="K299" s="39">
        <v>60251407</v>
      </c>
      <c r="L299" s="35" t="s">
        <v>13</v>
      </c>
    </row>
    <row r="300" spans="1:12" ht="38.25" x14ac:dyDescent="0.25">
      <c r="A300">
        <v>299</v>
      </c>
      <c r="B300" s="31">
        <v>44389</v>
      </c>
      <c r="C300" s="35" t="s">
        <v>1026</v>
      </c>
      <c r="D300" s="35" t="s">
        <v>7</v>
      </c>
      <c r="E300" s="35" t="s">
        <v>1864</v>
      </c>
      <c r="F300" s="38">
        <v>101.39400000000001</v>
      </c>
      <c r="G300" s="48" t="s">
        <v>11</v>
      </c>
      <c r="H300" s="48" t="s">
        <v>12</v>
      </c>
      <c r="I300" s="48" t="s">
        <v>12</v>
      </c>
      <c r="J300" s="48" t="s">
        <v>12</v>
      </c>
      <c r="K300" s="39">
        <v>61189081</v>
      </c>
      <c r="L300" s="35" t="s">
        <v>1849</v>
      </c>
    </row>
    <row r="301" spans="1:12" ht="25.5" x14ac:dyDescent="0.25">
      <c r="A301">
        <v>300</v>
      </c>
      <c r="B301" s="31">
        <v>44442</v>
      </c>
      <c r="C301" s="35" t="s">
        <v>1027</v>
      </c>
      <c r="D301" s="35" t="s">
        <v>7</v>
      </c>
      <c r="E301" s="35" t="s">
        <v>1864</v>
      </c>
      <c r="F301" s="38" t="s">
        <v>1575</v>
      </c>
      <c r="G301" s="48" t="s">
        <v>11</v>
      </c>
      <c r="H301" s="48" t="s">
        <v>12</v>
      </c>
      <c r="I301" s="48" t="s">
        <v>12</v>
      </c>
      <c r="J301" s="48" t="s">
        <v>12</v>
      </c>
      <c r="K301" s="39">
        <v>60673682</v>
      </c>
      <c r="L301" s="35" t="s">
        <v>15</v>
      </c>
    </row>
    <row r="302" spans="1:12" ht="25.5" x14ac:dyDescent="0.25">
      <c r="A302">
        <v>301</v>
      </c>
      <c r="B302" s="31">
        <v>44433</v>
      </c>
      <c r="C302" s="35" t="s">
        <v>1028</v>
      </c>
      <c r="D302" s="35" t="s">
        <v>7</v>
      </c>
      <c r="E302" s="35" t="s">
        <v>1864</v>
      </c>
      <c r="F302" s="38" t="s">
        <v>1576</v>
      </c>
      <c r="G302" s="48" t="s">
        <v>11</v>
      </c>
      <c r="H302" s="48" t="s">
        <v>12</v>
      </c>
      <c r="I302" s="48" t="s">
        <v>12</v>
      </c>
      <c r="J302" s="48" t="s">
        <v>12</v>
      </c>
      <c r="K302" s="39">
        <v>59916562</v>
      </c>
      <c r="L302" s="35" t="s">
        <v>15</v>
      </c>
    </row>
    <row r="303" spans="1:12" ht="25.5" x14ac:dyDescent="0.25">
      <c r="A303">
        <v>302</v>
      </c>
      <c r="B303" s="31">
        <v>44400</v>
      </c>
      <c r="C303" s="35" t="s">
        <v>1029</v>
      </c>
      <c r="D303" s="35" t="s">
        <v>7</v>
      </c>
      <c r="E303" s="35" t="s">
        <v>1864</v>
      </c>
      <c r="F303" s="38" t="s">
        <v>1577</v>
      </c>
      <c r="G303" s="48" t="s">
        <v>11</v>
      </c>
      <c r="H303" s="48" t="s">
        <v>12</v>
      </c>
      <c r="I303" s="48" t="s">
        <v>12</v>
      </c>
      <c r="J303" s="48" t="s">
        <v>12</v>
      </c>
      <c r="K303" s="39">
        <v>59934898</v>
      </c>
      <c r="L303" s="35" t="s">
        <v>15</v>
      </c>
    </row>
    <row r="304" spans="1:12" ht="25.5" x14ac:dyDescent="0.25">
      <c r="A304">
        <v>303</v>
      </c>
      <c r="B304" s="31">
        <v>44433</v>
      </c>
      <c r="C304" s="35" t="s">
        <v>1030</v>
      </c>
      <c r="D304" s="35" t="s">
        <v>7</v>
      </c>
      <c r="E304" s="35" t="s">
        <v>1864</v>
      </c>
      <c r="F304" s="38" t="s">
        <v>1578</v>
      </c>
      <c r="G304" s="48" t="s">
        <v>11</v>
      </c>
      <c r="H304" s="48" t="s">
        <v>12</v>
      </c>
      <c r="I304" s="48" t="s">
        <v>12</v>
      </c>
      <c r="J304" s="48" t="s">
        <v>12</v>
      </c>
      <c r="K304" s="39">
        <v>60516363</v>
      </c>
      <c r="L304" s="35" t="s">
        <v>15</v>
      </c>
    </row>
    <row r="305" spans="1:12" ht="25.5" x14ac:dyDescent="0.25">
      <c r="A305">
        <v>304</v>
      </c>
      <c r="B305" s="31">
        <v>44434</v>
      </c>
      <c r="C305" s="35" t="s">
        <v>1031</v>
      </c>
      <c r="D305" s="35" t="s">
        <v>7</v>
      </c>
      <c r="E305" s="35" t="s">
        <v>1864</v>
      </c>
      <c r="F305" s="38" t="s">
        <v>1579</v>
      </c>
      <c r="G305" s="48" t="s">
        <v>11</v>
      </c>
      <c r="H305" s="48" t="s">
        <v>12</v>
      </c>
      <c r="I305" s="48" t="s">
        <v>12</v>
      </c>
      <c r="J305" s="48" t="s">
        <v>12</v>
      </c>
      <c r="K305" s="39">
        <v>58072877</v>
      </c>
      <c r="L305" s="35" t="s">
        <v>13</v>
      </c>
    </row>
    <row r="306" spans="1:12" ht="25.5" x14ac:dyDescent="0.25">
      <c r="A306">
        <v>305</v>
      </c>
      <c r="B306" s="31">
        <v>44606</v>
      </c>
      <c r="C306" s="35" t="s">
        <v>1032</v>
      </c>
      <c r="D306" s="35" t="s">
        <v>7</v>
      </c>
      <c r="E306" s="35" t="s">
        <v>1864</v>
      </c>
      <c r="F306" s="38" t="s">
        <v>1580</v>
      </c>
      <c r="G306" s="48" t="s">
        <v>11</v>
      </c>
      <c r="H306" s="48" t="s">
        <v>12</v>
      </c>
      <c r="I306" s="48" t="s">
        <v>12</v>
      </c>
      <c r="J306" s="48" t="s">
        <v>12</v>
      </c>
      <c r="K306" s="39">
        <v>59004689</v>
      </c>
      <c r="L306" s="35" t="s">
        <v>13</v>
      </c>
    </row>
    <row r="307" spans="1:12" ht="25.5" x14ac:dyDescent="0.25">
      <c r="A307">
        <v>306</v>
      </c>
      <c r="B307" s="31">
        <v>44434</v>
      </c>
      <c r="C307" s="35" t="s">
        <v>1033</v>
      </c>
      <c r="D307" s="35" t="s">
        <v>7</v>
      </c>
      <c r="E307" s="35" t="s">
        <v>1864</v>
      </c>
      <c r="F307" s="38" t="s">
        <v>1581</v>
      </c>
      <c r="G307" s="48" t="s">
        <v>11</v>
      </c>
      <c r="H307" s="48" t="s">
        <v>12</v>
      </c>
      <c r="I307" s="48" t="s">
        <v>12</v>
      </c>
      <c r="J307" s="48" t="s">
        <v>12</v>
      </c>
      <c r="K307" s="39">
        <v>52811378</v>
      </c>
      <c r="L307" s="35" t="s">
        <v>13</v>
      </c>
    </row>
    <row r="308" spans="1:12" ht="25.5" x14ac:dyDescent="0.25">
      <c r="A308">
        <v>307</v>
      </c>
      <c r="B308" s="31">
        <v>44399</v>
      </c>
      <c r="C308" s="35" t="s">
        <v>1034</v>
      </c>
      <c r="D308" s="35" t="s">
        <v>7</v>
      </c>
      <c r="E308" s="35" t="s">
        <v>1864</v>
      </c>
      <c r="F308" s="38" t="s">
        <v>1582</v>
      </c>
      <c r="G308" s="48" t="s">
        <v>11</v>
      </c>
      <c r="H308" s="48" t="s">
        <v>12</v>
      </c>
      <c r="I308" s="48" t="s">
        <v>12</v>
      </c>
      <c r="J308" s="48" t="s">
        <v>12</v>
      </c>
      <c r="K308" s="39">
        <v>53658369</v>
      </c>
      <c r="L308" s="35" t="s">
        <v>1844</v>
      </c>
    </row>
    <row r="309" spans="1:12" ht="25.5" x14ac:dyDescent="0.25">
      <c r="A309">
        <v>308</v>
      </c>
      <c r="B309" s="31">
        <v>44427</v>
      </c>
      <c r="C309" s="35" t="s">
        <v>1035</v>
      </c>
      <c r="D309" s="35" t="s">
        <v>7</v>
      </c>
      <c r="E309" s="35" t="s">
        <v>1864</v>
      </c>
      <c r="F309" s="38" t="s">
        <v>1583</v>
      </c>
      <c r="G309" s="48" t="s">
        <v>11</v>
      </c>
      <c r="H309" s="48" t="s">
        <v>12</v>
      </c>
      <c r="I309" s="48" t="s">
        <v>12</v>
      </c>
      <c r="J309" s="48" t="s">
        <v>12</v>
      </c>
      <c r="K309" s="39">
        <v>62119513</v>
      </c>
      <c r="L309" s="35" t="s">
        <v>13</v>
      </c>
    </row>
    <row r="310" spans="1:12" ht="25.5" x14ac:dyDescent="0.25">
      <c r="A310">
        <v>309</v>
      </c>
      <c r="B310" s="31">
        <v>44489</v>
      </c>
      <c r="C310" s="35" t="s">
        <v>1036</v>
      </c>
      <c r="D310" s="35" t="s">
        <v>7</v>
      </c>
      <c r="E310" s="35" t="s">
        <v>1864</v>
      </c>
      <c r="F310" s="38" t="s">
        <v>1584</v>
      </c>
      <c r="G310" s="48" t="s">
        <v>11</v>
      </c>
      <c r="H310" s="48" t="s">
        <v>12</v>
      </c>
      <c r="I310" s="48" t="s">
        <v>12</v>
      </c>
      <c r="J310" s="48" t="s">
        <v>12</v>
      </c>
      <c r="K310" s="39">
        <v>55513849</v>
      </c>
      <c r="L310" s="35" t="s">
        <v>15</v>
      </c>
    </row>
    <row r="311" spans="1:12" ht="25.5" x14ac:dyDescent="0.25">
      <c r="A311">
        <v>310</v>
      </c>
      <c r="B311" s="31">
        <v>44484</v>
      </c>
      <c r="C311" s="35" t="s">
        <v>1037</v>
      </c>
      <c r="D311" s="35" t="s">
        <v>7</v>
      </c>
      <c r="E311" s="35" t="s">
        <v>1864</v>
      </c>
      <c r="F311" s="38" t="s">
        <v>1585</v>
      </c>
      <c r="G311" s="48" t="s">
        <v>11</v>
      </c>
      <c r="H311" s="48" t="s">
        <v>12</v>
      </c>
      <c r="I311" s="48" t="s">
        <v>12</v>
      </c>
      <c r="J311" s="48" t="s">
        <v>12</v>
      </c>
      <c r="K311" s="39">
        <v>56439866</v>
      </c>
      <c r="L311" s="35" t="s">
        <v>13</v>
      </c>
    </row>
    <row r="312" spans="1:12" ht="25.5" x14ac:dyDescent="0.25">
      <c r="A312">
        <v>311</v>
      </c>
      <c r="B312" s="31">
        <v>44489</v>
      </c>
      <c r="C312" s="35" t="s">
        <v>1038</v>
      </c>
      <c r="D312" s="35" t="s">
        <v>7</v>
      </c>
      <c r="E312" s="35" t="s">
        <v>1864</v>
      </c>
      <c r="F312" s="38" t="s">
        <v>1586</v>
      </c>
      <c r="G312" s="48" t="s">
        <v>11</v>
      </c>
      <c r="H312" s="48" t="s">
        <v>12</v>
      </c>
      <c r="I312" s="48" t="s">
        <v>12</v>
      </c>
      <c r="J312" s="48" t="s">
        <v>12</v>
      </c>
      <c r="K312" s="39">
        <v>54046940</v>
      </c>
      <c r="L312" s="35" t="s">
        <v>1844</v>
      </c>
    </row>
    <row r="313" spans="1:12" ht="25.5" x14ac:dyDescent="0.25">
      <c r="A313">
        <v>312</v>
      </c>
      <c r="B313" s="31">
        <v>44435</v>
      </c>
      <c r="C313" s="35" t="s">
        <v>1039</v>
      </c>
      <c r="D313" s="35" t="s">
        <v>7</v>
      </c>
      <c r="E313" s="35" t="s">
        <v>1864</v>
      </c>
      <c r="F313" s="38" t="s">
        <v>1587</v>
      </c>
      <c r="G313" s="48" t="s">
        <v>11</v>
      </c>
      <c r="H313" s="48" t="s">
        <v>12</v>
      </c>
      <c r="I313" s="48" t="s">
        <v>12</v>
      </c>
      <c r="J313" s="48" t="s">
        <v>12</v>
      </c>
      <c r="K313" s="39">
        <v>61973321</v>
      </c>
      <c r="L313" s="35" t="s">
        <v>1844</v>
      </c>
    </row>
    <row r="314" spans="1:12" ht="25.5" x14ac:dyDescent="0.25">
      <c r="A314">
        <v>313</v>
      </c>
      <c r="B314" s="31">
        <v>44447</v>
      </c>
      <c r="C314" s="35" t="s">
        <v>1040</v>
      </c>
      <c r="D314" s="35" t="s">
        <v>7</v>
      </c>
      <c r="E314" s="35" t="s">
        <v>1864</v>
      </c>
      <c r="F314" s="38" t="s">
        <v>1588</v>
      </c>
      <c r="G314" s="48" t="s">
        <v>11</v>
      </c>
      <c r="H314" s="48" t="s">
        <v>12</v>
      </c>
      <c r="I314" s="48" t="s">
        <v>12</v>
      </c>
      <c r="J314" s="48" t="s">
        <v>12</v>
      </c>
      <c r="K314" s="39">
        <v>57349972</v>
      </c>
      <c r="L314" s="35" t="s">
        <v>1844</v>
      </c>
    </row>
    <row r="315" spans="1:12" ht="25.5" x14ac:dyDescent="0.25">
      <c r="A315">
        <v>314</v>
      </c>
      <c r="B315" s="31">
        <v>44399</v>
      </c>
      <c r="C315" s="35" t="s">
        <v>1041</v>
      </c>
      <c r="D315" s="35" t="s">
        <v>7</v>
      </c>
      <c r="E315" s="35" t="s">
        <v>1864</v>
      </c>
      <c r="F315" s="38" t="s">
        <v>1589</v>
      </c>
      <c r="G315" s="48" t="s">
        <v>11</v>
      </c>
      <c r="H315" s="48" t="s">
        <v>12</v>
      </c>
      <c r="I315" s="48" t="s">
        <v>12</v>
      </c>
      <c r="J315" s="48" t="s">
        <v>12</v>
      </c>
      <c r="K315" s="39">
        <v>52193249</v>
      </c>
      <c r="L315" s="35" t="s">
        <v>1844</v>
      </c>
    </row>
    <row r="316" spans="1:12" ht="25.5" x14ac:dyDescent="0.25">
      <c r="A316">
        <v>315</v>
      </c>
      <c r="B316" s="31">
        <v>44642</v>
      </c>
      <c r="C316" s="35" t="s">
        <v>1042</v>
      </c>
      <c r="D316" s="35" t="s">
        <v>7</v>
      </c>
      <c r="E316" s="35" t="s">
        <v>1864</v>
      </c>
      <c r="F316" s="38" t="s">
        <v>1590</v>
      </c>
      <c r="G316" s="48" t="s">
        <v>11</v>
      </c>
      <c r="H316" s="48" t="s">
        <v>12</v>
      </c>
      <c r="I316" s="48" t="s">
        <v>12</v>
      </c>
      <c r="J316" s="48" t="s">
        <v>12</v>
      </c>
      <c r="K316" s="39">
        <v>54696894</v>
      </c>
      <c r="L316" s="35" t="s">
        <v>13</v>
      </c>
    </row>
    <row r="317" spans="1:12" ht="25.5" x14ac:dyDescent="0.25">
      <c r="A317">
        <v>316</v>
      </c>
      <c r="B317" s="31">
        <v>44642</v>
      </c>
      <c r="C317" s="35" t="s">
        <v>1043</v>
      </c>
      <c r="D317" s="35" t="s">
        <v>7</v>
      </c>
      <c r="E317" s="35" t="s">
        <v>1864</v>
      </c>
      <c r="F317" s="38" t="s">
        <v>1591</v>
      </c>
      <c r="G317" s="48" t="s">
        <v>11</v>
      </c>
      <c r="H317" s="48" t="s">
        <v>12</v>
      </c>
      <c r="I317" s="48" t="s">
        <v>12</v>
      </c>
      <c r="J317" s="48" t="s">
        <v>12</v>
      </c>
      <c r="K317" s="39">
        <v>59942557</v>
      </c>
      <c r="L317" s="35" t="s">
        <v>13</v>
      </c>
    </row>
    <row r="318" spans="1:12" ht="25.5" x14ac:dyDescent="0.25">
      <c r="A318">
        <v>317</v>
      </c>
      <c r="B318" s="31">
        <v>44606</v>
      </c>
      <c r="C318" s="35" t="s">
        <v>1044</v>
      </c>
      <c r="D318" s="35" t="s">
        <v>7</v>
      </c>
      <c r="E318" s="35" t="s">
        <v>1864</v>
      </c>
      <c r="F318" s="38" t="s">
        <v>1592</v>
      </c>
      <c r="G318" s="48" t="s">
        <v>11</v>
      </c>
      <c r="H318" s="48" t="s">
        <v>12</v>
      </c>
      <c r="I318" s="48" t="s">
        <v>12</v>
      </c>
      <c r="J318" s="48" t="s">
        <v>12</v>
      </c>
      <c r="K318" s="39">
        <v>57492410</v>
      </c>
      <c r="L318" s="35" t="s">
        <v>13</v>
      </c>
    </row>
    <row r="319" spans="1:12" ht="25.5" x14ac:dyDescent="0.25">
      <c r="A319">
        <v>318</v>
      </c>
      <c r="B319" s="31">
        <v>44399</v>
      </c>
      <c r="C319" s="35" t="s">
        <v>1045</v>
      </c>
      <c r="D319" s="35" t="s">
        <v>7</v>
      </c>
      <c r="E319" s="35" t="s">
        <v>1864</v>
      </c>
      <c r="F319" s="38" t="s">
        <v>1593</v>
      </c>
      <c r="G319" s="48" t="s">
        <v>11</v>
      </c>
      <c r="H319" s="48" t="s">
        <v>12</v>
      </c>
      <c r="I319" s="48" t="s">
        <v>12</v>
      </c>
      <c r="J319" s="48" t="s">
        <v>12</v>
      </c>
      <c r="K319" s="39">
        <v>63361364</v>
      </c>
      <c r="L319" s="35" t="s">
        <v>1844</v>
      </c>
    </row>
    <row r="320" spans="1:12" ht="25.5" x14ac:dyDescent="0.25">
      <c r="A320">
        <v>319</v>
      </c>
      <c r="B320" s="31">
        <v>44463</v>
      </c>
      <c r="C320" s="35" t="s">
        <v>1046</v>
      </c>
      <c r="D320" s="35" t="s">
        <v>7</v>
      </c>
      <c r="E320" s="35" t="s">
        <v>1864</v>
      </c>
      <c r="F320" s="38">
        <v>174.238</v>
      </c>
      <c r="G320" s="48" t="s">
        <v>11</v>
      </c>
      <c r="H320" s="48" t="s">
        <v>12</v>
      </c>
      <c r="I320" s="48" t="s">
        <v>12</v>
      </c>
      <c r="J320" s="48" t="s">
        <v>12</v>
      </c>
      <c r="K320" s="39">
        <v>52545861</v>
      </c>
      <c r="L320" s="35" t="s">
        <v>13</v>
      </c>
    </row>
    <row r="321" spans="1:12" ht="25.5" x14ac:dyDescent="0.25">
      <c r="A321">
        <v>320</v>
      </c>
      <c r="B321" s="31">
        <v>44386</v>
      </c>
      <c r="C321" s="35" t="s">
        <v>1047</v>
      </c>
      <c r="D321" s="35" t="s">
        <v>7</v>
      </c>
      <c r="E321" s="35" t="s">
        <v>1864</v>
      </c>
      <c r="F321" s="38" t="s">
        <v>1594</v>
      </c>
      <c r="G321" s="48" t="s">
        <v>11</v>
      </c>
      <c r="H321" s="48" t="s">
        <v>12</v>
      </c>
      <c r="I321" s="48" t="s">
        <v>12</v>
      </c>
      <c r="J321" s="48" t="s">
        <v>12</v>
      </c>
      <c r="K321" s="39">
        <v>59759866</v>
      </c>
      <c r="L321" s="35" t="s">
        <v>1844</v>
      </c>
    </row>
    <row r="322" spans="1:12" ht="25.5" x14ac:dyDescent="0.25">
      <c r="A322">
        <v>321</v>
      </c>
      <c r="B322" s="31">
        <v>44434</v>
      </c>
      <c r="C322" s="35" t="s">
        <v>1048</v>
      </c>
      <c r="D322" s="35" t="s">
        <v>7</v>
      </c>
      <c r="E322" s="35" t="s">
        <v>1864</v>
      </c>
      <c r="F322" s="38" t="s">
        <v>1595</v>
      </c>
      <c r="G322" s="48" t="s">
        <v>11</v>
      </c>
      <c r="H322" s="48" t="s">
        <v>12</v>
      </c>
      <c r="I322" s="48" t="s">
        <v>12</v>
      </c>
      <c r="J322" s="48" t="s">
        <v>12</v>
      </c>
      <c r="K322" s="39">
        <v>58772673</v>
      </c>
      <c r="L322" s="35" t="s">
        <v>13</v>
      </c>
    </row>
    <row r="323" spans="1:12" ht="25.5" x14ac:dyDescent="0.25">
      <c r="A323">
        <v>322</v>
      </c>
      <c r="B323" s="31">
        <v>44434</v>
      </c>
      <c r="C323" s="35" t="s">
        <v>1049</v>
      </c>
      <c r="D323" s="35" t="s">
        <v>7</v>
      </c>
      <c r="E323" s="35" t="s">
        <v>1864</v>
      </c>
      <c r="F323" s="38" t="s">
        <v>1596</v>
      </c>
      <c r="G323" s="48" t="s">
        <v>11</v>
      </c>
      <c r="H323" s="48" t="s">
        <v>12</v>
      </c>
      <c r="I323" s="48" t="s">
        <v>12</v>
      </c>
      <c r="J323" s="48" t="s">
        <v>12</v>
      </c>
      <c r="K323" s="39">
        <v>51329850</v>
      </c>
      <c r="L323" s="35" t="s">
        <v>1844</v>
      </c>
    </row>
    <row r="324" spans="1:12" ht="25.5" x14ac:dyDescent="0.25">
      <c r="A324">
        <v>323</v>
      </c>
      <c r="B324" s="31">
        <v>44649</v>
      </c>
      <c r="C324" s="35" t="s">
        <v>1050</v>
      </c>
      <c r="D324" s="35" t="s">
        <v>7</v>
      </c>
      <c r="E324" s="35" t="s">
        <v>1864</v>
      </c>
      <c r="F324" s="38" t="s">
        <v>1597</v>
      </c>
      <c r="G324" s="48" t="s">
        <v>11</v>
      </c>
      <c r="H324" s="48" t="s">
        <v>12</v>
      </c>
      <c r="I324" s="48" t="s">
        <v>12</v>
      </c>
      <c r="J324" s="48" t="s">
        <v>12</v>
      </c>
      <c r="K324" s="39">
        <v>51492944</v>
      </c>
      <c r="L324" s="35" t="s">
        <v>13</v>
      </c>
    </row>
    <row r="325" spans="1:12" ht="25.5" x14ac:dyDescent="0.25">
      <c r="A325">
        <v>324</v>
      </c>
      <c r="B325" s="31">
        <v>44649</v>
      </c>
      <c r="C325" s="35" t="s">
        <v>1051</v>
      </c>
      <c r="D325" s="35" t="s">
        <v>7</v>
      </c>
      <c r="E325" s="35" t="s">
        <v>1864</v>
      </c>
      <c r="F325" s="38" t="s">
        <v>1598</v>
      </c>
      <c r="G325" s="48" t="s">
        <v>11</v>
      </c>
      <c r="H325" s="48" t="s">
        <v>12</v>
      </c>
      <c r="I325" s="48" t="s">
        <v>12</v>
      </c>
      <c r="J325" s="48" t="s">
        <v>12</v>
      </c>
      <c r="K325" s="39">
        <v>62652891</v>
      </c>
      <c r="L325" s="35" t="s">
        <v>13</v>
      </c>
    </row>
    <row r="326" spans="1:12" ht="38.25" x14ac:dyDescent="0.25">
      <c r="A326">
        <v>325</v>
      </c>
      <c r="B326" s="31">
        <v>44386</v>
      </c>
      <c r="C326" s="35" t="s">
        <v>1052</v>
      </c>
      <c r="D326" s="35" t="s">
        <v>7</v>
      </c>
      <c r="E326" s="35" t="s">
        <v>1864</v>
      </c>
      <c r="F326" s="38" t="s">
        <v>1599</v>
      </c>
      <c r="G326" s="48" t="s">
        <v>11</v>
      </c>
      <c r="H326" s="48" t="s">
        <v>12</v>
      </c>
      <c r="I326" s="48" t="s">
        <v>12</v>
      </c>
      <c r="J326" s="48" t="s">
        <v>12</v>
      </c>
      <c r="K326" s="39">
        <v>65263448</v>
      </c>
      <c r="L326" s="35" t="s">
        <v>1849</v>
      </c>
    </row>
    <row r="327" spans="1:12" ht="25.5" x14ac:dyDescent="0.25">
      <c r="A327">
        <v>326</v>
      </c>
      <c r="B327" s="31">
        <v>44386</v>
      </c>
      <c r="C327" s="35" t="s">
        <v>1053</v>
      </c>
      <c r="D327" s="35" t="s">
        <v>7</v>
      </c>
      <c r="E327" s="35" t="s">
        <v>1864</v>
      </c>
      <c r="F327" s="38" t="s">
        <v>1600</v>
      </c>
      <c r="G327" s="48" t="s">
        <v>11</v>
      </c>
      <c r="H327" s="48" t="s">
        <v>12</v>
      </c>
      <c r="I327" s="48" t="s">
        <v>12</v>
      </c>
      <c r="J327" s="48" t="s">
        <v>12</v>
      </c>
      <c r="K327" s="39">
        <v>58765990</v>
      </c>
      <c r="L327" s="35" t="s">
        <v>13</v>
      </c>
    </row>
    <row r="328" spans="1:12" ht="25.5" x14ac:dyDescent="0.25">
      <c r="A328">
        <v>327</v>
      </c>
      <c r="B328" s="31">
        <v>44642</v>
      </c>
      <c r="C328" s="35" t="s">
        <v>1054</v>
      </c>
      <c r="D328" s="35" t="s">
        <v>7</v>
      </c>
      <c r="E328" s="35" t="s">
        <v>1864</v>
      </c>
      <c r="F328" s="38" t="s">
        <v>1601</v>
      </c>
      <c r="G328" s="48" t="s">
        <v>11</v>
      </c>
      <c r="H328" s="48" t="s">
        <v>12</v>
      </c>
      <c r="I328" s="48" t="s">
        <v>12</v>
      </c>
      <c r="J328" s="48" t="s">
        <v>12</v>
      </c>
      <c r="K328" s="39">
        <v>56771987</v>
      </c>
      <c r="L328" s="35" t="s">
        <v>13</v>
      </c>
    </row>
    <row r="329" spans="1:12" ht="25.5" x14ac:dyDescent="0.25">
      <c r="A329">
        <v>328</v>
      </c>
      <c r="B329" s="31">
        <v>44406</v>
      </c>
      <c r="C329" s="35" t="s">
        <v>1055</v>
      </c>
      <c r="D329" s="35" t="s">
        <v>7</v>
      </c>
      <c r="E329" s="35" t="s">
        <v>1864</v>
      </c>
      <c r="F329" s="38" t="s">
        <v>1602</v>
      </c>
      <c r="G329" s="48" t="s">
        <v>11</v>
      </c>
      <c r="H329" s="48" t="s">
        <v>12</v>
      </c>
      <c r="I329" s="48" t="s">
        <v>12</v>
      </c>
      <c r="J329" s="48" t="s">
        <v>12</v>
      </c>
      <c r="K329" s="39">
        <v>58613577</v>
      </c>
      <c r="L329" s="35" t="s">
        <v>1844</v>
      </c>
    </row>
    <row r="330" spans="1:12" ht="25.5" x14ac:dyDescent="0.25">
      <c r="A330">
        <v>329</v>
      </c>
      <c r="B330" s="31">
        <v>44489</v>
      </c>
      <c r="C330" s="35" t="s">
        <v>1056</v>
      </c>
      <c r="D330" s="35" t="s">
        <v>7</v>
      </c>
      <c r="E330" s="35" t="s">
        <v>1864</v>
      </c>
      <c r="F330" s="38" t="s">
        <v>1603</v>
      </c>
      <c r="G330" s="48" t="s">
        <v>11</v>
      </c>
      <c r="H330" s="48" t="s">
        <v>12</v>
      </c>
      <c r="I330" s="48" t="s">
        <v>12</v>
      </c>
      <c r="J330" s="48" t="s">
        <v>12</v>
      </c>
      <c r="K330" s="39">
        <v>58964354</v>
      </c>
      <c r="L330" s="35" t="s">
        <v>1844</v>
      </c>
    </row>
    <row r="331" spans="1:12" ht="25.5" x14ac:dyDescent="0.25">
      <c r="A331">
        <v>330</v>
      </c>
      <c r="B331" s="31">
        <v>44447</v>
      </c>
      <c r="C331" s="35" t="s">
        <v>1057</v>
      </c>
      <c r="D331" s="35" t="s">
        <v>7</v>
      </c>
      <c r="E331" s="35" t="s">
        <v>1864</v>
      </c>
      <c r="F331" s="38" t="s">
        <v>1604</v>
      </c>
      <c r="G331" s="48" t="s">
        <v>11</v>
      </c>
      <c r="H331" s="48" t="s">
        <v>12</v>
      </c>
      <c r="I331" s="48" t="s">
        <v>12</v>
      </c>
      <c r="J331" s="48" t="s">
        <v>12</v>
      </c>
      <c r="K331" s="39">
        <v>59261577</v>
      </c>
      <c r="L331" s="35" t="s">
        <v>13</v>
      </c>
    </row>
    <row r="332" spans="1:12" ht="25.5" x14ac:dyDescent="0.25">
      <c r="A332">
        <v>331</v>
      </c>
      <c r="B332" s="31">
        <v>44489</v>
      </c>
      <c r="C332" s="35" t="s">
        <v>1058</v>
      </c>
      <c r="D332" s="35" t="s">
        <v>7</v>
      </c>
      <c r="E332" s="35" t="s">
        <v>1864</v>
      </c>
      <c r="F332" s="38" t="s">
        <v>1605</v>
      </c>
      <c r="G332" s="48" t="s">
        <v>11</v>
      </c>
      <c r="H332" s="48" t="s">
        <v>12</v>
      </c>
      <c r="I332" s="48" t="s">
        <v>12</v>
      </c>
      <c r="J332" s="48" t="s">
        <v>12</v>
      </c>
      <c r="K332" s="39">
        <v>58189354</v>
      </c>
      <c r="L332" s="35" t="s">
        <v>1844</v>
      </c>
    </row>
    <row r="333" spans="1:12" ht="25.5" x14ac:dyDescent="0.25">
      <c r="A333">
        <v>332</v>
      </c>
      <c r="B333" s="31">
        <v>44399</v>
      </c>
      <c r="C333" s="35" t="s">
        <v>1059</v>
      </c>
      <c r="D333" s="35" t="s">
        <v>7</v>
      </c>
      <c r="E333" s="35" t="s">
        <v>1864</v>
      </c>
      <c r="F333" s="38" t="s">
        <v>1606</v>
      </c>
      <c r="G333" s="48" t="s">
        <v>11</v>
      </c>
      <c r="H333" s="48" t="s">
        <v>12</v>
      </c>
      <c r="I333" s="48" t="s">
        <v>12</v>
      </c>
      <c r="J333" s="48" t="s">
        <v>12</v>
      </c>
      <c r="K333" s="39">
        <v>57872485</v>
      </c>
      <c r="L333" s="35" t="s">
        <v>1844</v>
      </c>
    </row>
    <row r="334" spans="1:12" ht="38.25" x14ac:dyDescent="0.25">
      <c r="A334">
        <v>333</v>
      </c>
      <c r="B334" s="31">
        <v>44539</v>
      </c>
      <c r="C334" s="35" t="s">
        <v>1060</v>
      </c>
      <c r="D334" s="35" t="s">
        <v>7</v>
      </c>
      <c r="E334" s="35" t="s">
        <v>1864</v>
      </c>
      <c r="F334" s="38" t="s">
        <v>1607</v>
      </c>
      <c r="G334" s="48" t="s">
        <v>11</v>
      </c>
      <c r="H334" s="48" t="s">
        <v>12</v>
      </c>
      <c r="I334" s="48" t="s">
        <v>12</v>
      </c>
      <c r="J334" s="48" t="s">
        <v>12</v>
      </c>
      <c r="K334" s="39">
        <v>59737607</v>
      </c>
      <c r="L334" s="35" t="s">
        <v>1849</v>
      </c>
    </row>
    <row r="335" spans="1:12" ht="38.25" x14ac:dyDescent="0.25">
      <c r="A335">
        <v>334</v>
      </c>
      <c r="B335" s="31">
        <v>44477</v>
      </c>
      <c r="C335" s="35" t="s">
        <v>1061</v>
      </c>
      <c r="D335" s="35" t="s">
        <v>7</v>
      </c>
      <c r="E335" s="35" t="s">
        <v>1864</v>
      </c>
      <c r="F335" s="38" t="s">
        <v>1608</v>
      </c>
      <c r="G335" s="48" t="s">
        <v>11</v>
      </c>
      <c r="H335" s="48" t="s">
        <v>12</v>
      </c>
      <c r="I335" s="48" t="s">
        <v>12</v>
      </c>
      <c r="J335" s="48" t="s">
        <v>12</v>
      </c>
      <c r="K335" s="39">
        <v>57192675</v>
      </c>
      <c r="L335" s="35" t="s">
        <v>1849</v>
      </c>
    </row>
    <row r="336" spans="1:12" ht="25.5" x14ac:dyDescent="0.25">
      <c r="A336">
        <v>335</v>
      </c>
      <c r="B336" s="31">
        <v>44600</v>
      </c>
      <c r="C336" s="35" t="s">
        <v>1062</v>
      </c>
      <c r="D336" s="35" t="s">
        <v>7</v>
      </c>
      <c r="E336" s="35" t="s">
        <v>1864</v>
      </c>
      <c r="F336" s="38" t="s">
        <v>1609</v>
      </c>
      <c r="G336" s="48" t="s">
        <v>12</v>
      </c>
      <c r="H336" s="48" t="s">
        <v>12</v>
      </c>
      <c r="I336" s="48" t="s">
        <v>12</v>
      </c>
      <c r="J336" s="48" t="s">
        <v>12</v>
      </c>
      <c r="K336" s="39">
        <v>59588757</v>
      </c>
      <c r="L336" s="35" t="s">
        <v>13</v>
      </c>
    </row>
    <row r="337" spans="1:12" ht="25.5" x14ac:dyDescent="0.25">
      <c r="A337">
        <v>336</v>
      </c>
      <c r="B337" s="31">
        <v>44442</v>
      </c>
      <c r="C337" s="35" t="s">
        <v>1063</v>
      </c>
      <c r="D337" s="35" t="s">
        <v>7</v>
      </c>
      <c r="E337" s="35" t="s">
        <v>1864</v>
      </c>
      <c r="F337" s="38" t="s">
        <v>1610</v>
      </c>
      <c r="G337" s="48" t="s">
        <v>11</v>
      </c>
      <c r="H337" s="48" t="s">
        <v>12</v>
      </c>
      <c r="I337" s="48" t="s">
        <v>12</v>
      </c>
      <c r="J337" s="48" t="s">
        <v>12</v>
      </c>
      <c r="K337" s="39">
        <v>58570713</v>
      </c>
      <c r="L337" s="35" t="s">
        <v>1844</v>
      </c>
    </row>
    <row r="338" spans="1:12" ht="38.25" x14ac:dyDescent="0.25">
      <c r="A338">
        <v>337</v>
      </c>
      <c r="B338" s="31">
        <v>44383</v>
      </c>
      <c r="C338" s="35" t="s">
        <v>1064</v>
      </c>
      <c r="D338" s="35" t="s">
        <v>7</v>
      </c>
      <c r="E338" s="35" t="s">
        <v>1864</v>
      </c>
      <c r="F338" s="38" t="s">
        <v>1611</v>
      </c>
      <c r="G338" s="48" t="s">
        <v>11</v>
      </c>
      <c r="H338" s="48" t="s">
        <v>12</v>
      </c>
      <c r="I338" s="48" t="s">
        <v>12</v>
      </c>
      <c r="J338" s="48" t="s">
        <v>12</v>
      </c>
      <c r="K338" s="39">
        <v>59633494</v>
      </c>
      <c r="L338" s="35" t="s">
        <v>1848</v>
      </c>
    </row>
    <row r="339" spans="1:12" ht="25.5" x14ac:dyDescent="0.25">
      <c r="A339">
        <v>338</v>
      </c>
      <c r="B339" s="31">
        <v>44447</v>
      </c>
      <c r="C339" s="35" t="s">
        <v>1065</v>
      </c>
      <c r="D339" s="35" t="s">
        <v>7</v>
      </c>
      <c r="E339" s="35" t="s">
        <v>1864</v>
      </c>
      <c r="F339" s="38" t="s">
        <v>1612</v>
      </c>
      <c r="G339" s="48" t="s">
        <v>11</v>
      </c>
      <c r="H339" s="48" t="s">
        <v>12</v>
      </c>
      <c r="I339" s="48" t="s">
        <v>12</v>
      </c>
      <c r="J339" s="48" t="s">
        <v>12</v>
      </c>
      <c r="K339" s="39">
        <v>57439791</v>
      </c>
      <c r="L339" s="35" t="s">
        <v>13</v>
      </c>
    </row>
    <row r="340" spans="1:12" ht="25.5" x14ac:dyDescent="0.25">
      <c r="A340">
        <v>339</v>
      </c>
      <c r="B340" s="31">
        <v>44434</v>
      </c>
      <c r="C340" s="35" t="s">
        <v>1066</v>
      </c>
      <c r="D340" s="35" t="s">
        <v>7</v>
      </c>
      <c r="E340" s="35" t="s">
        <v>1864</v>
      </c>
      <c r="F340" s="38" t="s">
        <v>1613</v>
      </c>
      <c r="G340" s="48" t="s">
        <v>11</v>
      </c>
      <c r="H340" s="48" t="s">
        <v>12</v>
      </c>
      <c r="I340" s="48" t="s">
        <v>12</v>
      </c>
      <c r="J340" s="48" t="s">
        <v>12</v>
      </c>
      <c r="K340" s="39">
        <v>58570587</v>
      </c>
      <c r="L340" s="35" t="s">
        <v>1844</v>
      </c>
    </row>
    <row r="341" spans="1:12" ht="25.5" x14ac:dyDescent="0.25">
      <c r="A341">
        <v>340</v>
      </c>
      <c r="B341" s="31">
        <v>44383</v>
      </c>
      <c r="C341" s="35" t="s">
        <v>1067</v>
      </c>
      <c r="D341" s="35" t="s">
        <v>7</v>
      </c>
      <c r="E341" s="35" t="s">
        <v>1864</v>
      </c>
      <c r="F341" s="38" t="s">
        <v>1614</v>
      </c>
      <c r="G341" s="48" t="s">
        <v>11</v>
      </c>
      <c r="H341" s="48" t="s">
        <v>12</v>
      </c>
      <c r="I341" s="48" t="s">
        <v>12</v>
      </c>
      <c r="J341" s="48" t="s">
        <v>12</v>
      </c>
      <c r="K341" s="39">
        <v>57230743</v>
      </c>
      <c r="L341" s="35" t="s">
        <v>1844</v>
      </c>
    </row>
    <row r="342" spans="1:12" ht="25.5" x14ac:dyDescent="0.25">
      <c r="A342">
        <v>341</v>
      </c>
      <c r="B342" s="31">
        <v>44442</v>
      </c>
      <c r="C342" s="35" t="s">
        <v>1068</v>
      </c>
      <c r="D342" s="35" t="s">
        <v>7</v>
      </c>
      <c r="E342" s="35" t="s">
        <v>1864</v>
      </c>
      <c r="F342" s="38" t="s">
        <v>1615</v>
      </c>
      <c r="G342" s="48" t="s">
        <v>11</v>
      </c>
      <c r="H342" s="48" t="s">
        <v>12</v>
      </c>
      <c r="I342" s="48" t="s">
        <v>12</v>
      </c>
      <c r="J342" s="48" t="s">
        <v>12</v>
      </c>
      <c r="K342" s="39">
        <v>57963196</v>
      </c>
      <c r="L342" s="35" t="s">
        <v>1844</v>
      </c>
    </row>
    <row r="343" spans="1:12" ht="25.5" x14ac:dyDescent="0.25">
      <c r="A343">
        <v>342</v>
      </c>
      <c r="B343" s="31">
        <v>44642</v>
      </c>
      <c r="C343" s="35" t="s">
        <v>1069</v>
      </c>
      <c r="D343" s="35" t="s">
        <v>7</v>
      </c>
      <c r="E343" s="35" t="s">
        <v>1864</v>
      </c>
      <c r="F343" s="38" t="s">
        <v>1616</v>
      </c>
      <c r="G343" s="48" t="s">
        <v>11</v>
      </c>
      <c r="H343" s="48" t="s">
        <v>12</v>
      </c>
      <c r="I343" s="48" t="s">
        <v>12</v>
      </c>
      <c r="J343" s="48" t="s">
        <v>12</v>
      </c>
      <c r="K343" s="39">
        <v>60951021</v>
      </c>
      <c r="L343" s="35" t="s">
        <v>13</v>
      </c>
    </row>
    <row r="344" spans="1:12" ht="25.5" x14ac:dyDescent="0.25">
      <c r="A344">
        <v>343</v>
      </c>
      <c r="B344" s="31">
        <v>44414</v>
      </c>
      <c r="C344" s="35" t="s">
        <v>1070</v>
      </c>
      <c r="D344" s="35" t="s">
        <v>7</v>
      </c>
      <c r="E344" s="35" t="s">
        <v>1864</v>
      </c>
      <c r="F344" s="38" t="s">
        <v>1617</v>
      </c>
      <c r="G344" s="48" t="s">
        <v>11</v>
      </c>
      <c r="H344" s="48" t="s">
        <v>12</v>
      </c>
      <c r="I344" s="48" t="s">
        <v>12</v>
      </c>
      <c r="J344" s="48" t="s">
        <v>12</v>
      </c>
      <c r="K344" s="39">
        <v>61280685</v>
      </c>
      <c r="L344" s="35" t="s">
        <v>1844</v>
      </c>
    </row>
    <row r="345" spans="1:12" ht="25.5" x14ac:dyDescent="0.25">
      <c r="A345">
        <v>344</v>
      </c>
      <c r="B345" s="31">
        <v>44504</v>
      </c>
      <c r="C345" s="35" t="s">
        <v>1071</v>
      </c>
      <c r="D345" s="35" t="s">
        <v>7</v>
      </c>
      <c r="E345" s="35" t="s">
        <v>1864</v>
      </c>
      <c r="F345" s="38" t="s">
        <v>1618</v>
      </c>
      <c r="G345" s="48" t="s">
        <v>11</v>
      </c>
      <c r="H345" s="48" t="s">
        <v>12</v>
      </c>
      <c r="I345" s="48" t="s">
        <v>12</v>
      </c>
      <c r="J345" s="48" t="s">
        <v>12</v>
      </c>
      <c r="K345" s="39">
        <v>61016580</v>
      </c>
      <c r="L345" s="35" t="s">
        <v>1844</v>
      </c>
    </row>
    <row r="346" spans="1:12" ht="25.5" x14ac:dyDescent="0.25">
      <c r="A346">
        <v>345</v>
      </c>
      <c r="B346" s="31">
        <v>44441</v>
      </c>
      <c r="C346" s="35" t="s">
        <v>1072</v>
      </c>
      <c r="D346" s="35" t="s">
        <v>7</v>
      </c>
      <c r="E346" s="35" t="s">
        <v>1864</v>
      </c>
      <c r="F346" s="38" t="s">
        <v>1619</v>
      </c>
      <c r="G346" s="48" t="s">
        <v>11</v>
      </c>
      <c r="H346" s="48" t="s">
        <v>12</v>
      </c>
      <c r="I346" s="48" t="s">
        <v>12</v>
      </c>
      <c r="J346" s="48" t="s">
        <v>12</v>
      </c>
      <c r="K346" s="39">
        <v>60581182</v>
      </c>
      <c r="L346" s="35" t="s">
        <v>1844</v>
      </c>
    </row>
    <row r="347" spans="1:12" ht="25.5" x14ac:dyDescent="0.25">
      <c r="A347">
        <v>346</v>
      </c>
      <c r="B347" s="31">
        <v>44497</v>
      </c>
      <c r="C347" s="35" t="s">
        <v>1073</v>
      </c>
      <c r="D347" s="35" t="s">
        <v>7</v>
      </c>
      <c r="E347" s="35" t="s">
        <v>1864</v>
      </c>
      <c r="F347" s="38" t="s">
        <v>1620</v>
      </c>
      <c r="G347" s="48" t="s">
        <v>11</v>
      </c>
      <c r="H347" s="48" t="s">
        <v>12</v>
      </c>
      <c r="I347" s="48" t="s">
        <v>12</v>
      </c>
      <c r="J347" s="48" t="s">
        <v>12</v>
      </c>
      <c r="K347" s="39">
        <v>60524318</v>
      </c>
      <c r="L347" s="35" t="s">
        <v>13</v>
      </c>
    </row>
    <row r="348" spans="1:12" ht="25.5" x14ac:dyDescent="0.25">
      <c r="A348">
        <v>347</v>
      </c>
      <c r="B348" s="31">
        <v>44649</v>
      </c>
      <c r="C348" s="35" t="s">
        <v>1074</v>
      </c>
      <c r="D348" s="35" t="s">
        <v>7</v>
      </c>
      <c r="E348" s="35" t="s">
        <v>1864</v>
      </c>
      <c r="F348" s="38" t="s">
        <v>1621</v>
      </c>
      <c r="G348" s="48" t="s">
        <v>11</v>
      </c>
      <c r="H348" s="48" t="s">
        <v>12</v>
      </c>
      <c r="I348" s="48" t="s">
        <v>12</v>
      </c>
      <c r="J348" s="48" t="s">
        <v>12</v>
      </c>
      <c r="K348" s="39">
        <v>59879130</v>
      </c>
      <c r="L348" s="35" t="s">
        <v>13</v>
      </c>
    </row>
    <row r="349" spans="1:12" ht="25.5" x14ac:dyDescent="0.25">
      <c r="A349">
        <v>348</v>
      </c>
      <c r="B349" s="31">
        <v>44383</v>
      </c>
      <c r="C349" s="35" t="s">
        <v>1075</v>
      </c>
      <c r="D349" s="35" t="s">
        <v>7</v>
      </c>
      <c r="E349" s="35" t="s">
        <v>1864</v>
      </c>
      <c r="F349" s="38" t="s">
        <v>1622</v>
      </c>
      <c r="G349" s="48" t="s">
        <v>11</v>
      </c>
      <c r="H349" s="48" t="s">
        <v>12</v>
      </c>
      <c r="I349" s="48" t="s">
        <v>12</v>
      </c>
      <c r="J349" s="48" t="s">
        <v>12</v>
      </c>
      <c r="K349" s="39">
        <v>59980693</v>
      </c>
      <c r="L349" s="35" t="s">
        <v>1844</v>
      </c>
    </row>
    <row r="350" spans="1:12" ht="25.5" x14ac:dyDescent="0.25">
      <c r="A350">
        <v>349</v>
      </c>
      <c r="B350" s="31">
        <v>44447</v>
      </c>
      <c r="C350" s="35" t="s">
        <v>1076</v>
      </c>
      <c r="D350" s="35" t="s">
        <v>7</v>
      </c>
      <c r="E350" s="35" t="s">
        <v>1864</v>
      </c>
      <c r="F350" s="38" t="s">
        <v>1623</v>
      </c>
      <c r="G350" s="48" t="s">
        <v>11</v>
      </c>
      <c r="H350" s="48" t="s">
        <v>12</v>
      </c>
      <c r="I350" s="48" t="s">
        <v>12</v>
      </c>
      <c r="J350" s="48" t="s">
        <v>12</v>
      </c>
      <c r="K350" s="39">
        <v>60077914</v>
      </c>
      <c r="L350" s="35" t="s">
        <v>13</v>
      </c>
    </row>
    <row r="351" spans="1:12" ht="25.5" x14ac:dyDescent="0.25">
      <c r="A351">
        <v>350</v>
      </c>
      <c r="B351" s="31">
        <v>44447</v>
      </c>
      <c r="C351" s="35" t="s">
        <v>1077</v>
      </c>
      <c r="D351" s="35" t="s">
        <v>7</v>
      </c>
      <c r="E351" s="35" t="s">
        <v>1864</v>
      </c>
      <c r="F351" s="38" t="s">
        <v>1624</v>
      </c>
      <c r="G351" s="48" t="s">
        <v>11</v>
      </c>
      <c r="H351" s="48" t="s">
        <v>12</v>
      </c>
      <c r="I351" s="48" t="s">
        <v>12</v>
      </c>
      <c r="J351" s="48" t="s">
        <v>12</v>
      </c>
      <c r="K351" s="39">
        <v>61192543</v>
      </c>
      <c r="L351" s="35" t="s">
        <v>13</v>
      </c>
    </row>
    <row r="352" spans="1:12" ht="25.5" x14ac:dyDescent="0.25">
      <c r="A352">
        <v>351</v>
      </c>
      <c r="B352" s="31">
        <v>44425</v>
      </c>
      <c r="C352" s="35" t="s">
        <v>1078</v>
      </c>
      <c r="D352" s="35" t="s">
        <v>7</v>
      </c>
      <c r="E352" s="35" t="s">
        <v>1864</v>
      </c>
      <c r="F352" s="38" t="s">
        <v>1625</v>
      </c>
      <c r="G352" s="48" t="s">
        <v>11</v>
      </c>
      <c r="H352" s="48" t="s">
        <v>12</v>
      </c>
      <c r="I352" s="48" t="s">
        <v>12</v>
      </c>
      <c r="J352" s="48" t="s">
        <v>12</v>
      </c>
      <c r="K352" s="39">
        <v>60621417</v>
      </c>
      <c r="L352" s="35" t="s">
        <v>1844</v>
      </c>
    </row>
    <row r="353" spans="1:12" ht="25.5" x14ac:dyDescent="0.25">
      <c r="A353">
        <v>352</v>
      </c>
      <c r="B353" s="31">
        <v>44441</v>
      </c>
      <c r="C353" s="35" t="s">
        <v>1079</v>
      </c>
      <c r="D353" s="35" t="s">
        <v>7</v>
      </c>
      <c r="E353" s="35" t="s">
        <v>1864</v>
      </c>
      <c r="F353" s="38" t="s">
        <v>1626</v>
      </c>
      <c r="G353" s="48" t="s">
        <v>11</v>
      </c>
      <c r="H353" s="48" t="s">
        <v>12</v>
      </c>
      <c r="I353" s="48" t="s">
        <v>12</v>
      </c>
      <c r="J353" s="48" t="s">
        <v>12</v>
      </c>
      <c r="K353" s="39">
        <v>61103980</v>
      </c>
      <c r="L353" s="35" t="s">
        <v>1844</v>
      </c>
    </row>
    <row r="354" spans="1:12" ht="25.5" x14ac:dyDescent="0.25">
      <c r="A354">
        <v>353</v>
      </c>
      <c r="B354" s="31">
        <v>44483</v>
      </c>
      <c r="C354" s="35" t="s">
        <v>1080</v>
      </c>
      <c r="D354" s="35" t="s">
        <v>7</v>
      </c>
      <c r="E354" s="35" t="s">
        <v>1864</v>
      </c>
      <c r="F354" s="38" t="s">
        <v>1627</v>
      </c>
      <c r="G354" s="48" t="s">
        <v>11</v>
      </c>
      <c r="H354" s="48" t="s">
        <v>12</v>
      </c>
      <c r="I354" s="48" t="s">
        <v>12</v>
      </c>
      <c r="J354" s="48" t="s">
        <v>12</v>
      </c>
      <c r="K354" s="39">
        <v>60550273</v>
      </c>
      <c r="L354" s="35" t="s">
        <v>13</v>
      </c>
    </row>
    <row r="355" spans="1:12" ht="25.5" x14ac:dyDescent="0.25">
      <c r="A355">
        <v>354</v>
      </c>
      <c r="B355" s="31">
        <v>44477</v>
      </c>
      <c r="C355" s="35" t="s">
        <v>1081</v>
      </c>
      <c r="D355" s="35" t="s">
        <v>7</v>
      </c>
      <c r="E355" s="35" t="s">
        <v>1864</v>
      </c>
      <c r="F355" s="38" t="s">
        <v>1628</v>
      </c>
      <c r="G355" s="48" t="s">
        <v>11</v>
      </c>
      <c r="H355" s="48" t="s">
        <v>12</v>
      </c>
      <c r="I355" s="48" t="s">
        <v>12</v>
      </c>
      <c r="J355" s="48" t="s">
        <v>12</v>
      </c>
      <c r="K355" s="39">
        <v>61409852</v>
      </c>
      <c r="L355" s="35" t="s">
        <v>1844</v>
      </c>
    </row>
    <row r="356" spans="1:12" ht="25.5" x14ac:dyDescent="0.25">
      <c r="A356">
        <v>355</v>
      </c>
      <c r="B356" s="31">
        <v>44384</v>
      </c>
      <c r="C356" s="35" t="s">
        <v>1082</v>
      </c>
      <c r="D356" s="35" t="s">
        <v>7</v>
      </c>
      <c r="E356" s="35" t="s">
        <v>1864</v>
      </c>
      <c r="F356" s="45">
        <v>32425455</v>
      </c>
      <c r="G356" s="48" t="s">
        <v>11</v>
      </c>
      <c r="H356" s="48" t="s">
        <v>12</v>
      </c>
      <c r="I356" s="48" t="s">
        <v>12</v>
      </c>
      <c r="J356" s="48" t="s">
        <v>12</v>
      </c>
      <c r="K356" s="39">
        <v>63142697</v>
      </c>
      <c r="L356" s="35" t="s">
        <v>1844</v>
      </c>
    </row>
    <row r="357" spans="1:12" ht="25.5" x14ac:dyDescent="0.25">
      <c r="A357">
        <v>356</v>
      </c>
      <c r="B357" s="31">
        <v>44477</v>
      </c>
      <c r="C357" s="35" t="s">
        <v>1083</v>
      </c>
      <c r="D357" s="35" t="s">
        <v>7</v>
      </c>
      <c r="E357" s="35" t="s">
        <v>1864</v>
      </c>
      <c r="F357" s="38" t="s">
        <v>1629</v>
      </c>
      <c r="G357" s="48" t="s">
        <v>11</v>
      </c>
      <c r="H357" s="48" t="s">
        <v>12</v>
      </c>
      <c r="I357" s="48" t="s">
        <v>12</v>
      </c>
      <c r="J357" s="48" t="s">
        <v>12</v>
      </c>
      <c r="K357" s="39">
        <v>61922133</v>
      </c>
      <c r="L357" s="35" t="s">
        <v>13</v>
      </c>
    </row>
    <row r="358" spans="1:12" ht="25.5" x14ac:dyDescent="0.25">
      <c r="A358">
        <v>357</v>
      </c>
      <c r="B358" s="31">
        <v>44435</v>
      </c>
      <c r="C358" s="35" t="s">
        <v>1084</v>
      </c>
      <c r="D358" s="35" t="s">
        <v>7</v>
      </c>
      <c r="E358" s="35" t="s">
        <v>1864</v>
      </c>
      <c r="F358" s="38" t="s">
        <v>1630</v>
      </c>
      <c r="G358" s="48" t="s">
        <v>11</v>
      </c>
      <c r="H358" s="48" t="s">
        <v>12</v>
      </c>
      <c r="I358" s="48" t="s">
        <v>12</v>
      </c>
      <c r="J358" s="48" t="s">
        <v>12</v>
      </c>
      <c r="K358" s="39">
        <v>60596957</v>
      </c>
      <c r="L358" s="35" t="s">
        <v>13</v>
      </c>
    </row>
    <row r="359" spans="1:12" ht="25.5" x14ac:dyDescent="0.25">
      <c r="A359">
        <v>358</v>
      </c>
      <c r="B359" s="31">
        <v>44477</v>
      </c>
      <c r="C359" s="35" t="s">
        <v>1085</v>
      </c>
      <c r="D359" s="35" t="s">
        <v>7</v>
      </c>
      <c r="E359" s="35" t="s">
        <v>1864</v>
      </c>
      <c r="F359" s="38" t="s">
        <v>1631</v>
      </c>
      <c r="G359" s="48" t="s">
        <v>11</v>
      </c>
      <c r="H359" s="48" t="s">
        <v>12</v>
      </c>
      <c r="I359" s="48" t="s">
        <v>12</v>
      </c>
      <c r="J359" s="48" t="s">
        <v>12</v>
      </c>
      <c r="K359" s="39">
        <v>60413635</v>
      </c>
      <c r="L359" s="35" t="s">
        <v>1844</v>
      </c>
    </row>
    <row r="360" spans="1:12" ht="25.5" x14ac:dyDescent="0.25">
      <c r="A360">
        <v>359</v>
      </c>
      <c r="B360" s="31">
        <v>44649</v>
      </c>
      <c r="C360" s="35" t="s">
        <v>1086</v>
      </c>
      <c r="D360" s="35" t="s">
        <v>7</v>
      </c>
      <c r="E360" s="35" t="s">
        <v>1864</v>
      </c>
      <c r="F360" s="38" t="s">
        <v>1632</v>
      </c>
      <c r="G360" s="48" t="s">
        <v>11</v>
      </c>
      <c r="H360" s="48" t="s">
        <v>12</v>
      </c>
      <c r="I360" s="48" t="s">
        <v>12</v>
      </c>
      <c r="J360" s="48" t="s">
        <v>12</v>
      </c>
      <c r="K360" s="39">
        <v>60698142</v>
      </c>
      <c r="L360" s="35" t="s">
        <v>13</v>
      </c>
    </row>
    <row r="361" spans="1:12" ht="25.5" x14ac:dyDescent="0.25">
      <c r="A361">
        <v>360</v>
      </c>
      <c r="B361" s="31">
        <v>44498</v>
      </c>
      <c r="C361" s="35" t="s">
        <v>1087</v>
      </c>
      <c r="D361" s="35" t="s">
        <v>7</v>
      </c>
      <c r="E361" s="35" t="s">
        <v>1864</v>
      </c>
      <c r="F361" s="38" t="s">
        <v>1633</v>
      </c>
      <c r="G361" s="48" t="s">
        <v>11</v>
      </c>
      <c r="H361" s="48" t="s">
        <v>12</v>
      </c>
      <c r="I361" s="48" t="s">
        <v>12</v>
      </c>
      <c r="J361" s="48" t="s">
        <v>12</v>
      </c>
      <c r="K361" s="39">
        <v>65818953</v>
      </c>
      <c r="L361" s="35" t="s">
        <v>13</v>
      </c>
    </row>
    <row r="362" spans="1:12" ht="25.5" x14ac:dyDescent="0.25">
      <c r="A362">
        <v>361</v>
      </c>
      <c r="B362" s="31">
        <v>44600</v>
      </c>
      <c r="C362" s="35" t="s">
        <v>1088</v>
      </c>
      <c r="D362" s="35" t="s">
        <v>7</v>
      </c>
      <c r="E362" s="35" t="s">
        <v>1864</v>
      </c>
      <c r="F362" s="38" t="s">
        <v>1634</v>
      </c>
      <c r="G362" s="48" t="s">
        <v>11</v>
      </c>
      <c r="H362" s="48" t="s">
        <v>12</v>
      </c>
      <c r="I362" s="48" t="s">
        <v>12</v>
      </c>
      <c r="J362" s="48" t="s">
        <v>12</v>
      </c>
      <c r="K362" s="39">
        <v>62020965</v>
      </c>
      <c r="L362" s="35" t="s">
        <v>13</v>
      </c>
    </row>
    <row r="363" spans="1:12" ht="25.5" x14ac:dyDescent="0.25">
      <c r="A363">
        <v>362</v>
      </c>
      <c r="B363" s="31">
        <v>44414</v>
      </c>
      <c r="C363" s="35" t="s">
        <v>1089</v>
      </c>
      <c r="D363" s="35" t="s">
        <v>7</v>
      </c>
      <c r="E363" s="35" t="s">
        <v>1864</v>
      </c>
      <c r="F363" s="38" t="s">
        <v>1635</v>
      </c>
      <c r="G363" s="48" t="s">
        <v>11</v>
      </c>
      <c r="H363" s="48" t="s">
        <v>12</v>
      </c>
      <c r="I363" s="48" t="s">
        <v>12</v>
      </c>
      <c r="J363" s="48" t="s">
        <v>12</v>
      </c>
      <c r="K363" s="39">
        <v>62020100</v>
      </c>
      <c r="L363" s="35" t="s">
        <v>13</v>
      </c>
    </row>
    <row r="364" spans="1:12" ht="25.5" x14ac:dyDescent="0.25">
      <c r="A364">
        <v>363</v>
      </c>
      <c r="B364" s="31">
        <v>44383</v>
      </c>
      <c r="C364" s="35" t="s">
        <v>1090</v>
      </c>
      <c r="D364" s="35" t="s">
        <v>7</v>
      </c>
      <c r="E364" s="35" t="s">
        <v>1864</v>
      </c>
      <c r="F364" s="38" t="s">
        <v>1636</v>
      </c>
      <c r="G364" s="48" t="s">
        <v>11</v>
      </c>
      <c r="H364" s="48" t="s">
        <v>12</v>
      </c>
      <c r="I364" s="48" t="s">
        <v>12</v>
      </c>
      <c r="J364" s="48" t="s">
        <v>12</v>
      </c>
      <c r="K364" s="39">
        <v>55458242</v>
      </c>
      <c r="L364" s="35" t="s">
        <v>1844</v>
      </c>
    </row>
    <row r="365" spans="1:12" ht="25.5" x14ac:dyDescent="0.25">
      <c r="A365">
        <v>364</v>
      </c>
      <c r="B365" s="31">
        <v>44434</v>
      </c>
      <c r="C365" s="35" t="s">
        <v>1091</v>
      </c>
      <c r="D365" s="35" t="s">
        <v>7</v>
      </c>
      <c r="E365" s="35" t="s">
        <v>1864</v>
      </c>
      <c r="F365" s="38" t="s">
        <v>1637</v>
      </c>
      <c r="G365" s="48" t="s">
        <v>11</v>
      </c>
      <c r="H365" s="48" t="s">
        <v>12</v>
      </c>
      <c r="I365" s="48" t="s">
        <v>12</v>
      </c>
      <c r="J365" s="48" t="s">
        <v>12</v>
      </c>
      <c r="K365" s="39">
        <v>56561206</v>
      </c>
      <c r="L365" s="35" t="s">
        <v>13</v>
      </c>
    </row>
    <row r="366" spans="1:12" ht="25.5" x14ac:dyDescent="0.25">
      <c r="A366">
        <v>365</v>
      </c>
      <c r="B366" s="31">
        <v>44642</v>
      </c>
      <c r="C366" s="35" t="s">
        <v>1092</v>
      </c>
      <c r="D366" s="35" t="s">
        <v>7</v>
      </c>
      <c r="E366" s="35" t="s">
        <v>1864</v>
      </c>
      <c r="F366" s="38" t="s">
        <v>1638</v>
      </c>
      <c r="G366" s="48" t="s">
        <v>11</v>
      </c>
      <c r="H366" s="48" t="s">
        <v>12</v>
      </c>
      <c r="I366" s="48" t="s">
        <v>12</v>
      </c>
      <c r="J366" s="48" t="s">
        <v>12</v>
      </c>
      <c r="K366" s="39">
        <v>54933438</v>
      </c>
      <c r="L366" s="35" t="s">
        <v>13</v>
      </c>
    </row>
    <row r="367" spans="1:12" ht="25.5" x14ac:dyDescent="0.25">
      <c r="A367">
        <v>366</v>
      </c>
      <c r="B367" s="31">
        <v>44642</v>
      </c>
      <c r="C367" s="35" t="s">
        <v>1093</v>
      </c>
      <c r="D367" s="35" t="s">
        <v>7</v>
      </c>
      <c r="E367" s="35" t="s">
        <v>1864</v>
      </c>
      <c r="F367" s="38" t="s">
        <v>1639</v>
      </c>
      <c r="G367" s="48" t="s">
        <v>12</v>
      </c>
      <c r="H367" s="48" t="s">
        <v>12</v>
      </c>
      <c r="I367" s="48" t="s">
        <v>12</v>
      </c>
      <c r="J367" s="48" t="s">
        <v>12</v>
      </c>
      <c r="K367" s="39">
        <v>62961145</v>
      </c>
      <c r="L367" s="35" t="s">
        <v>13</v>
      </c>
    </row>
    <row r="368" spans="1:12" ht="25.5" x14ac:dyDescent="0.25">
      <c r="A368">
        <v>367</v>
      </c>
      <c r="B368" s="31">
        <v>44389</v>
      </c>
      <c r="C368" s="35" t="s">
        <v>1094</v>
      </c>
      <c r="D368" s="35" t="s">
        <v>7</v>
      </c>
      <c r="E368" s="35" t="s">
        <v>1864</v>
      </c>
      <c r="F368" s="38" t="s">
        <v>1640</v>
      </c>
      <c r="G368" s="48" t="s">
        <v>11</v>
      </c>
      <c r="H368" s="48" t="s">
        <v>12</v>
      </c>
      <c r="I368" s="48" t="s">
        <v>12</v>
      </c>
      <c r="J368" s="48" t="s">
        <v>12</v>
      </c>
      <c r="K368" s="39">
        <v>62022150</v>
      </c>
      <c r="L368" s="35" t="s">
        <v>1844</v>
      </c>
    </row>
    <row r="369" spans="1:12" ht="25.5" x14ac:dyDescent="0.25">
      <c r="A369">
        <v>368</v>
      </c>
      <c r="B369" s="31">
        <v>44518</v>
      </c>
      <c r="C369" s="35" t="s">
        <v>1095</v>
      </c>
      <c r="D369" s="35" t="s">
        <v>7</v>
      </c>
      <c r="E369" s="35" t="s">
        <v>1864</v>
      </c>
      <c r="F369" s="38" t="s">
        <v>1641</v>
      </c>
      <c r="G369" s="48" t="s">
        <v>11</v>
      </c>
      <c r="H369" s="48" t="s">
        <v>12</v>
      </c>
      <c r="I369" s="48" t="s">
        <v>12</v>
      </c>
      <c r="J369" s="48" t="s">
        <v>12</v>
      </c>
      <c r="K369" s="39">
        <v>59052132</v>
      </c>
      <c r="L369" s="35" t="s">
        <v>13</v>
      </c>
    </row>
    <row r="370" spans="1:12" ht="25.5" x14ac:dyDescent="0.25">
      <c r="A370">
        <v>369</v>
      </c>
      <c r="B370" s="31">
        <v>44384</v>
      </c>
      <c r="C370" s="35" t="s">
        <v>1096</v>
      </c>
      <c r="D370" s="35" t="s">
        <v>7</v>
      </c>
      <c r="E370" s="35" t="s">
        <v>1864</v>
      </c>
      <c r="F370" s="38" t="s">
        <v>1642</v>
      </c>
      <c r="G370" s="48" t="s">
        <v>11</v>
      </c>
      <c r="H370" s="48" t="s">
        <v>12</v>
      </c>
      <c r="I370" s="48" t="s">
        <v>12</v>
      </c>
      <c r="J370" s="48" t="s">
        <v>12</v>
      </c>
      <c r="K370" s="39">
        <v>56716393</v>
      </c>
      <c r="L370" s="35" t="s">
        <v>1844</v>
      </c>
    </row>
    <row r="371" spans="1:12" ht="38.25" x14ac:dyDescent="0.25">
      <c r="A371">
        <v>370</v>
      </c>
      <c r="B371" s="31">
        <v>44489</v>
      </c>
      <c r="C371" s="35" t="s">
        <v>1097</v>
      </c>
      <c r="D371" s="35" t="s">
        <v>7</v>
      </c>
      <c r="E371" s="35" t="s">
        <v>1864</v>
      </c>
      <c r="F371" s="38" t="s">
        <v>1643</v>
      </c>
      <c r="G371" s="48" t="s">
        <v>11</v>
      </c>
      <c r="H371" s="48" t="s">
        <v>12</v>
      </c>
      <c r="I371" s="48" t="s">
        <v>12</v>
      </c>
      <c r="J371" s="48" t="s">
        <v>12</v>
      </c>
      <c r="K371" s="39">
        <v>55953642</v>
      </c>
      <c r="L371" s="35" t="s">
        <v>1848</v>
      </c>
    </row>
    <row r="372" spans="1:12" ht="25.5" x14ac:dyDescent="0.25">
      <c r="A372">
        <v>371</v>
      </c>
      <c r="B372" s="31">
        <v>44607</v>
      </c>
      <c r="C372" s="35" t="s">
        <v>1098</v>
      </c>
      <c r="D372" s="35" t="s">
        <v>7</v>
      </c>
      <c r="E372" s="35" t="s">
        <v>1864</v>
      </c>
      <c r="F372" s="38" t="s">
        <v>1644</v>
      </c>
      <c r="G372" s="48" t="s">
        <v>11</v>
      </c>
      <c r="H372" s="48" t="s">
        <v>12</v>
      </c>
      <c r="I372" s="48" t="s">
        <v>12</v>
      </c>
      <c r="J372" s="48" t="s">
        <v>12</v>
      </c>
      <c r="K372" s="39">
        <v>56538623</v>
      </c>
      <c r="L372" s="35" t="s">
        <v>13</v>
      </c>
    </row>
    <row r="373" spans="1:12" ht="25.5" x14ac:dyDescent="0.25">
      <c r="A373">
        <v>372</v>
      </c>
      <c r="B373" s="31">
        <v>44445</v>
      </c>
      <c r="C373" s="35" t="s">
        <v>1099</v>
      </c>
      <c r="D373" s="35" t="s">
        <v>7</v>
      </c>
      <c r="E373" s="35" t="s">
        <v>1864</v>
      </c>
      <c r="F373" s="38">
        <v>163.072</v>
      </c>
      <c r="G373" s="48" t="s">
        <v>11</v>
      </c>
      <c r="H373" s="48" t="s">
        <v>12</v>
      </c>
      <c r="I373" s="48" t="s">
        <v>12</v>
      </c>
      <c r="J373" s="48" t="s">
        <v>12</v>
      </c>
      <c r="K373" s="39">
        <v>55694445</v>
      </c>
      <c r="L373" s="35" t="s">
        <v>1844</v>
      </c>
    </row>
    <row r="374" spans="1:12" ht="25.5" x14ac:dyDescent="0.25">
      <c r="A374">
        <v>373</v>
      </c>
      <c r="B374" s="31">
        <v>44434</v>
      </c>
      <c r="C374" s="35" t="s">
        <v>1100</v>
      </c>
      <c r="D374" s="35" t="s">
        <v>7</v>
      </c>
      <c r="E374" s="35" t="s">
        <v>1864</v>
      </c>
      <c r="F374" s="38" t="s">
        <v>1645</v>
      </c>
      <c r="G374" s="48" t="s">
        <v>11</v>
      </c>
      <c r="H374" s="48" t="s">
        <v>12</v>
      </c>
      <c r="I374" s="48" t="s">
        <v>12</v>
      </c>
      <c r="J374" s="48" t="s">
        <v>12</v>
      </c>
      <c r="K374" s="39">
        <v>55771632</v>
      </c>
      <c r="L374" s="35" t="s">
        <v>1844</v>
      </c>
    </row>
    <row r="375" spans="1:12" ht="25.5" x14ac:dyDescent="0.25">
      <c r="A375">
        <v>374</v>
      </c>
      <c r="B375" s="31">
        <v>44484</v>
      </c>
      <c r="C375" s="35" t="s">
        <v>1101</v>
      </c>
      <c r="D375" s="35" t="s">
        <v>7</v>
      </c>
      <c r="E375" s="35" t="s">
        <v>1864</v>
      </c>
      <c r="F375" s="38" t="s">
        <v>1646</v>
      </c>
      <c r="G375" s="48" t="s">
        <v>11</v>
      </c>
      <c r="H375" s="48" t="s">
        <v>12</v>
      </c>
      <c r="I375" s="48" t="s">
        <v>12</v>
      </c>
      <c r="J375" s="48" t="s">
        <v>12</v>
      </c>
      <c r="K375" s="39">
        <v>55362343</v>
      </c>
      <c r="L375" s="35" t="s">
        <v>13</v>
      </c>
    </row>
    <row r="376" spans="1:12" ht="25.5" x14ac:dyDescent="0.25">
      <c r="A376">
        <v>375</v>
      </c>
      <c r="B376" s="31">
        <v>44432</v>
      </c>
      <c r="C376" s="35" t="s">
        <v>1102</v>
      </c>
      <c r="D376" s="35" t="s">
        <v>7</v>
      </c>
      <c r="E376" s="35" t="s">
        <v>1864</v>
      </c>
      <c r="F376" s="38" t="s">
        <v>1647</v>
      </c>
      <c r="G376" s="48" t="s">
        <v>11</v>
      </c>
      <c r="H376" s="48" t="s">
        <v>12</v>
      </c>
      <c r="I376" s="48" t="s">
        <v>12</v>
      </c>
      <c r="J376" s="48" t="s">
        <v>12</v>
      </c>
      <c r="K376" s="39">
        <v>56239191</v>
      </c>
      <c r="L376" s="35" t="s">
        <v>1844</v>
      </c>
    </row>
    <row r="377" spans="1:12" ht="25.5" x14ac:dyDescent="0.25">
      <c r="A377">
        <v>376</v>
      </c>
      <c r="B377" s="31">
        <v>44432</v>
      </c>
      <c r="C377" s="35" t="s">
        <v>1103</v>
      </c>
      <c r="D377" s="35" t="s">
        <v>7</v>
      </c>
      <c r="E377" s="35" t="s">
        <v>1864</v>
      </c>
      <c r="F377" s="38" t="s">
        <v>1648</v>
      </c>
      <c r="G377" s="48" t="s">
        <v>11</v>
      </c>
      <c r="H377" s="48" t="s">
        <v>12</v>
      </c>
      <c r="I377" s="48" t="s">
        <v>12</v>
      </c>
      <c r="J377" s="48" t="s">
        <v>12</v>
      </c>
      <c r="K377" s="39">
        <v>64144116</v>
      </c>
      <c r="L377" s="35" t="s">
        <v>1844</v>
      </c>
    </row>
    <row r="378" spans="1:12" ht="25.5" x14ac:dyDescent="0.25">
      <c r="A378">
        <v>377</v>
      </c>
      <c r="B378" s="31">
        <v>44441</v>
      </c>
      <c r="C378" s="35" t="s">
        <v>1104</v>
      </c>
      <c r="D378" s="35" t="s">
        <v>7</v>
      </c>
      <c r="E378" s="35" t="s">
        <v>1864</v>
      </c>
      <c r="F378" s="38" t="s">
        <v>1649</v>
      </c>
      <c r="G378" s="48" t="s">
        <v>11</v>
      </c>
      <c r="H378" s="48" t="s">
        <v>12</v>
      </c>
      <c r="I378" s="48" t="s">
        <v>12</v>
      </c>
      <c r="J378" s="48" t="s">
        <v>12</v>
      </c>
      <c r="K378" s="39">
        <v>63290440</v>
      </c>
      <c r="L378" s="35" t="s">
        <v>15</v>
      </c>
    </row>
    <row r="379" spans="1:12" ht="25.5" x14ac:dyDescent="0.25">
      <c r="A379">
        <v>378</v>
      </c>
      <c r="B379" s="31">
        <v>44432</v>
      </c>
      <c r="C379" s="35" t="s">
        <v>1105</v>
      </c>
      <c r="D379" s="35" t="s">
        <v>7</v>
      </c>
      <c r="E379" s="35" t="s">
        <v>1863</v>
      </c>
      <c r="F379" s="38" t="s">
        <v>1650</v>
      </c>
      <c r="G379" s="48" t="s">
        <v>11</v>
      </c>
      <c r="H379" s="48" t="s">
        <v>11</v>
      </c>
      <c r="I379" s="48" t="s">
        <v>12</v>
      </c>
      <c r="J379" s="48" t="s">
        <v>11</v>
      </c>
      <c r="K379" s="39">
        <v>15818448</v>
      </c>
      <c r="L379" s="35" t="s">
        <v>13</v>
      </c>
    </row>
    <row r="380" spans="1:12" ht="25.5" x14ac:dyDescent="0.25">
      <c r="A380">
        <v>379</v>
      </c>
      <c r="B380" s="31" t="s">
        <v>21</v>
      </c>
      <c r="C380" s="35" t="s">
        <v>1106</v>
      </c>
      <c r="D380" s="35" t="s">
        <v>10</v>
      </c>
      <c r="E380" s="35" t="s">
        <v>1864</v>
      </c>
      <c r="F380" s="38" t="s">
        <v>1651</v>
      </c>
      <c r="G380" s="48" t="s">
        <v>12</v>
      </c>
      <c r="H380" s="48" t="s">
        <v>12</v>
      </c>
      <c r="I380" s="48" t="s">
        <v>8</v>
      </c>
      <c r="J380" s="48" t="s">
        <v>12</v>
      </c>
      <c r="K380" s="39" t="s">
        <v>1839</v>
      </c>
      <c r="L380" s="35" t="s">
        <v>1847</v>
      </c>
    </row>
    <row r="381" spans="1:12" ht="38.25" x14ac:dyDescent="0.25">
      <c r="A381">
        <v>380</v>
      </c>
      <c r="B381" s="31">
        <v>44460</v>
      </c>
      <c r="C381" s="35" t="s">
        <v>1107</v>
      </c>
      <c r="D381" s="35" t="s">
        <v>10</v>
      </c>
      <c r="E381" s="35" t="s">
        <v>1864</v>
      </c>
      <c r="F381" s="38" t="s">
        <v>1652</v>
      </c>
      <c r="G381" s="48" t="s">
        <v>11</v>
      </c>
      <c r="H381" s="48" t="s">
        <v>11</v>
      </c>
      <c r="I381" s="48" t="s">
        <v>11</v>
      </c>
      <c r="J381" s="48" t="s">
        <v>11</v>
      </c>
      <c r="K381" s="39">
        <v>3196800</v>
      </c>
      <c r="L381" s="35" t="s">
        <v>1856</v>
      </c>
    </row>
    <row r="382" spans="1:12" ht="25.5" x14ac:dyDescent="0.25">
      <c r="A382">
        <v>381</v>
      </c>
      <c r="B382" s="31">
        <v>44378</v>
      </c>
      <c r="C382" s="35" t="s">
        <v>1108</v>
      </c>
      <c r="D382" s="35" t="s">
        <v>7</v>
      </c>
      <c r="E382" s="35" t="s">
        <v>1863</v>
      </c>
      <c r="F382" s="38" t="s">
        <v>1653</v>
      </c>
      <c r="G382" s="48" t="s">
        <v>8</v>
      </c>
      <c r="H382" s="48" t="s">
        <v>8</v>
      </c>
      <c r="I382" s="48" t="s">
        <v>8</v>
      </c>
      <c r="J382" s="48" t="s">
        <v>8</v>
      </c>
      <c r="K382" s="39" t="s">
        <v>619</v>
      </c>
      <c r="L382" s="35" t="s">
        <v>13</v>
      </c>
    </row>
    <row r="383" spans="1:12" ht="38.25" x14ac:dyDescent="0.25">
      <c r="A383">
        <v>382</v>
      </c>
      <c r="B383" s="31">
        <v>44466</v>
      </c>
      <c r="C383" s="35" t="s">
        <v>1109</v>
      </c>
      <c r="D383" s="35" t="s">
        <v>10</v>
      </c>
      <c r="E383" s="35" t="s">
        <v>1864</v>
      </c>
      <c r="F383" s="38" t="s">
        <v>1654</v>
      </c>
      <c r="G383" s="48" t="s">
        <v>11</v>
      </c>
      <c r="H383" s="48" t="s">
        <v>11</v>
      </c>
      <c r="I383" s="48" t="s">
        <v>11</v>
      </c>
      <c r="J383" s="48" t="s">
        <v>11</v>
      </c>
      <c r="K383" s="39">
        <v>1570000</v>
      </c>
      <c r="L383" s="35" t="s">
        <v>1856</v>
      </c>
    </row>
    <row r="384" spans="1:12" ht="63.75" x14ac:dyDescent="0.25">
      <c r="A384">
        <v>383</v>
      </c>
      <c r="B384" s="31">
        <v>44477</v>
      </c>
      <c r="C384" s="35" t="s">
        <v>1110</v>
      </c>
      <c r="D384" s="35" t="s">
        <v>7</v>
      </c>
      <c r="E384" s="35" t="s">
        <v>1863</v>
      </c>
      <c r="F384" s="38" t="s">
        <v>1655</v>
      </c>
      <c r="G384" s="48" t="s">
        <v>11</v>
      </c>
      <c r="H384" s="48" t="s">
        <v>11</v>
      </c>
      <c r="I384" s="48" t="s">
        <v>12</v>
      </c>
      <c r="J384" s="48" t="s">
        <v>8</v>
      </c>
      <c r="K384" s="39">
        <v>19200000</v>
      </c>
      <c r="L384" s="35" t="s">
        <v>1844</v>
      </c>
    </row>
    <row r="385" spans="1:12" ht="25.5" x14ac:dyDescent="0.25">
      <c r="A385">
        <v>384</v>
      </c>
      <c r="B385" s="31">
        <v>44474</v>
      </c>
      <c r="C385" s="35" t="s">
        <v>1111</v>
      </c>
      <c r="D385" s="35" t="s">
        <v>7</v>
      </c>
      <c r="E385" s="35" t="s">
        <v>1863</v>
      </c>
      <c r="F385" s="38" t="s">
        <v>1656</v>
      </c>
      <c r="G385" s="48" t="s">
        <v>12</v>
      </c>
      <c r="H385" s="48" t="s">
        <v>11</v>
      </c>
      <c r="I385" s="48" t="s">
        <v>12</v>
      </c>
      <c r="J385" s="48" t="s">
        <v>12</v>
      </c>
      <c r="K385" s="39">
        <v>50000000</v>
      </c>
      <c r="L385" s="35" t="s">
        <v>1844</v>
      </c>
    </row>
    <row r="386" spans="1:12" ht="25.5" x14ac:dyDescent="0.25">
      <c r="A386">
        <v>385</v>
      </c>
      <c r="B386" s="31">
        <v>44039</v>
      </c>
      <c r="C386" s="35" t="s">
        <v>1112</v>
      </c>
      <c r="D386" s="35" t="s">
        <v>7</v>
      </c>
      <c r="E386" s="35" t="s">
        <v>1863</v>
      </c>
      <c r="F386" s="38" t="s">
        <v>1657</v>
      </c>
      <c r="G386" s="48" t="s">
        <v>11</v>
      </c>
      <c r="H386" s="48" t="s">
        <v>11</v>
      </c>
      <c r="I386" s="48" t="s">
        <v>12</v>
      </c>
      <c r="J386" s="48" t="s">
        <v>8</v>
      </c>
      <c r="K386" s="39">
        <v>93260604</v>
      </c>
      <c r="L386" s="35" t="s">
        <v>13</v>
      </c>
    </row>
    <row r="387" spans="1:12" ht="63.75" x14ac:dyDescent="0.25">
      <c r="A387">
        <v>386</v>
      </c>
      <c r="B387" s="31">
        <v>44671</v>
      </c>
      <c r="C387" s="35" t="s">
        <v>1113</v>
      </c>
      <c r="D387" s="35" t="s">
        <v>9</v>
      </c>
      <c r="E387" s="35" t="s">
        <v>1863</v>
      </c>
      <c r="F387" s="38" t="s">
        <v>1658</v>
      </c>
      <c r="G387" s="48" t="s">
        <v>8</v>
      </c>
      <c r="H387" s="48" t="s">
        <v>8</v>
      </c>
      <c r="I387" s="48" t="s">
        <v>8</v>
      </c>
      <c r="J387" s="48" t="s">
        <v>8</v>
      </c>
      <c r="K387" s="39">
        <v>18170520</v>
      </c>
      <c r="L387" s="35" t="s">
        <v>13</v>
      </c>
    </row>
    <row r="388" spans="1:12" ht="38.25" x14ac:dyDescent="0.25">
      <c r="A388">
        <v>387</v>
      </c>
      <c r="B388" s="31">
        <v>44160</v>
      </c>
      <c r="C388" s="35" t="s">
        <v>1114</v>
      </c>
      <c r="D388" s="35" t="s">
        <v>9</v>
      </c>
      <c r="E388" s="35" t="s">
        <v>1866</v>
      </c>
      <c r="F388" s="38" t="s">
        <v>1659</v>
      </c>
      <c r="G388" s="48" t="s">
        <v>12</v>
      </c>
      <c r="H388" s="48" t="s">
        <v>11</v>
      </c>
      <c r="I388" s="48" t="s">
        <v>11</v>
      </c>
      <c r="J388" s="48" t="s">
        <v>12</v>
      </c>
      <c r="K388" s="39">
        <v>18170520</v>
      </c>
      <c r="L388" s="35" t="s">
        <v>1848</v>
      </c>
    </row>
    <row r="389" spans="1:12" ht="25.5" x14ac:dyDescent="0.25">
      <c r="A389">
        <v>388</v>
      </c>
      <c r="B389" s="31">
        <v>44589</v>
      </c>
      <c r="C389" s="35" t="s">
        <v>1115</v>
      </c>
      <c r="D389" s="35" t="s">
        <v>7</v>
      </c>
      <c r="E389" s="35" t="s">
        <v>1864</v>
      </c>
      <c r="F389" s="38" t="s">
        <v>1660</v>
      </c>
      <c r="G389" s="48" t="s">
        <v>11</v>
      </c>
      <c r="H389" s="48" t="s">
        <v>12</v>
      </c>
      <c r="I389" s="48" t="s">
        <v>12</v>
      </c>
      <c r="J389" s="48" t="s">
        <v>12</v>
      </c>
      <c r="K389" s="39">
        <v>53990718</v>
      </c>
      <c r="L389" s="35" t="s">
        <v>13</v>
      </c>
    </row>
    <row r="390" spans="1:12" ht="25.5" x14ac:dyDescent="0.25">
      <c r="A390">
        <v>389</v>
      </c>
      <c r="B390" s="31">
        <v>44589</v>
      </c>
      <c r="C390" s="35" t="s">
        <v>1116</v>
      </c>
      <c r="D390" s="35" t="s">
        <v>7</v>
      </c>
      <c r="E390" s="35" t="s">
        <v>1864</v>
      </c>
      <c r="F390" s="38" t="s">
        <v>1661</v>
      </c>
      <c r="G390" s="48" t="s">
        <v>12</v>
      </c>
      <c r="H390" s="48" t="s">
        <v>12</v>
      </c>
      <c r="I390" s="48" t="s">
        <v>12</v>
      </c>
      <c r="J390" s="48" t="s">
        <v>12</v>
      </c>
      <c r="K390" s="39">
        <v>53681343</v>
      </c>
      <c r="L390" s="35" t="s">
        <v>13</v>
      </c>
    </row>
    <row r="391" spans="1:12" ht="25.5" x14ac:dyDescent="0.25">
      <c r="A391">
        <v>390</v>
      </c>
      <c r="B391" s="31">
        <v>44624</v>
      </c>
      <c r="C391" s="35" t="s">
        <v>1117</v>
      </c>
      <c r="D391" s="35" t="s">
        <v>7</v>
      </c>
      <c r="E391" s="35" t="s">
        <v>1864</v>
      </c>
      <c r="F391" s="38" t="s">
        <v>1662</v>
      </c>
      <c r="G391" s="48" t="s">
        <v>11</v>
      </c>
      <c r="H391" s="48" t="s">
        <v>12</v>
      </c>
      <c r="I391" s="48" t="s">
        <v>12</v>
      </c>
      <c r="J391" s="48" t="s">
        <v>12</v>
      </c>
      <c r="K391" s="39">
        <v>54217607</v>
      </c>
      <c r="L391" s="35" t="s">
        <v>13</v>
      </c>
    </row>
    <row r="392" spans="1:12" ht="38.25" x14ac:dyDescent="0.25">
      <c r="A392">
        <v>391</v>
      </c>
      <c r="B392" s="31">
        <v>44581</v>
      </c>
      <c r="C392" s="35" t="s">
        <v>1118</v>
      </c>
      <c r="D392" s="35" t="s">
        <v>7</v>
      </c>
      <c r="E392" s="35" t="s">
        <v>1864</v>
      </c>
      <c r="F392" s="38" t="s">
        <v>1663</v>
      </c>
      <c r="G392" s="48" t="s">
        <v>11</v>
      </c>
      <c r="H392" s="48" t="s">
        <v>12</v>
      </c>
      <c r="I392" s="48" t="s">
        <v>12</v>
      </c>
      <c r="J392" s="48" t="s">
        <v>12</v>
      </c>
      <c r="K392" s="39">
        <v>53597200</v>
      </c>
      <c r="L392" s="35" t="s">
        <v>1849</v>
      </c>
    </row>
    <row r="393" spans="1:12" ht="25.5" x14ac:dyDescent="0.25">
      <c r="A393">
        <v>392</v>
      </c>
      <c r="B393" s="31">
        <v>44684</v>
      </c>
      <c r="C393" s="35" t="s">
        <v>1119</v>
      </c>
      <c r="D393" s="35" t="s">
        <v>7</v>
      </c>
      <c r="E393" s="35" t="s">
        <v>1864</v>
      </c>
      <c r="F393" s="38" t="s">
        <v>1664</v>
      </c>
      <c r="G393" s="48" t="s">
        <v>11</v>
      </c>
      <c r="H393" s="48" t="s">
        <v>12</v>
      </c>
      <c r="I393" s="48" t="s">
        <v>12</v>
      </c>
      <c r="J393" s="48" t="s">
        <v>12</v>
      </c>
      <c r="K393" s="39">
        <v>53607819</v>
      </c>
      <c r="L393" s="35" t="s">
        <v>13</v>
      </c>
    </row>
    <row r="394" spans="1:12" ht="25.5" x14ac:dyDescent="0.25">
      <c r="A394">
        <v>393</v>
      </c>
      <c r="B394" s="31">
        <v>44596</v>
      </c>
      <c r="C394" s="35" t="s">
        <v>1120</v>
      </c>
      <c r="D394" s="35" t="s">
        <v>7</v>
      </c>
      <c r="E394" s="35" t="s">
        <v>1864</v>
      </c>
      <c r="F394" s="38" t="s">
        <v>1665</v>
      </c>
      <c r="G394" s="48" t="s">
        <v>11</v>
      </c>
      <c r="H394" s="48" t="s">
        <v>12</v>
      </c>
      <c r="I394" s="48" t="s">
        <v>12</v>
      </c>
      <c r="J394" s="48" t="s">
        <v>12</v>
      </c>
      <c r="K394" s="39">
        <v>53639287</v>
      </c>
      <c r="L394" s="35" t="s">
        <v>1844</v>
      </c>
    </row>
    <row r="395" spans="1:12" ht="25.5" x14ac:dyDescent="0.25">
      <c r="A395">
        <v>394</v>
      </c>
      <c r="B395" s="31">
        <v>44610</v>
      </c>
      <c r="C395" s="35" t="s">
        <v>1121</v>
      </c>
      <c r="D395" s="35" t="s">
        <v>7</v>
      </c>
      <c r="E395" s="35" t="s">
        <v>1864</v>
      </c>
      <c r="F395" s="38" t="s">
        <v>1666</v>
      </c>
      <c r="G395" s="48" t="s">
        <v>11</v>
      </c>
      <c r="H395" s="48" t="s">
        <v>12</v>
      </c>
      <c r="I395" s="48" t="s">
        <v>12</v>
      </c>
      <c r="J395" s="48" t="s">
        <v>12</v>
      </c>
      <c r="K395" s="39">
        <v>53796898</v>
      </c>
      <c r="L395" s="35" t="s">
        <v>1844</v>
      </c>
    </row>
    <row r="396" spans="1:12" ht="25.5" x14ac:dyDescent="0.25">
      <c r="A396">
        <v>395</v>
      </c>
      <c r="B396" s="31">
        <v>44581</v>
      </c>
      <c r="C396" s="35" t="s">
        <v>1122</v>
      </c>
      <c r="D396" s="35" t="s">
        <v>7</v>
      </c>
      <c r="E396" s="35" t="s">
        <v>1864</v>
      </c>
      <c r="F396" s="38" t="s">
        <v>1667</v>
      </c>
      <c r="G396" s="48" t="s">
        <v>11</v>
      </c>
      <c r="H396" s="48" t="s">
        <v>12</v>
      </c>
      <c r="I396" s="48" t="s">
        <v>12</v>
      </c>
      <c r="J396" s="48" t="s">
        <v>12</v>
      </c>
      <c r="K396" s="39">
        <v>54021556</v>
      </c>
      <c r="L396" s="35" t="s">
        <v>1844</v>
      </c>
    </row>
    <row r="397" spans="1:12" ht="25.5" x14ac:dyDescent="0.25">
      <c r="A397">
        <v>396</v>
      </c>
      <c r="B397" s="31">
        <v>44602</v>
      </c>
      <c r="C397" s="35" t="s">
        <v>1123</v>
      </c>
      <c r="D397" s="35" t="s">
        <v>7</v>
      </c>
      <c r="E397" s="35" t="s">
        <v>1864</v>
      </c>
      <c r="F397" s="38" t="s">
        <v>1668</v>
      </c>
      <c r="G397" s="48" t="s">
        <v>11</v>
      </c>
      <c r="H397" s="48" t="s">
        <v>12</v>
      </c>
      <c r="I397" s="48" t="s">
        <v>12</v>
      </c>
      <c r="J397" s="48" t="s">
        <v>12</v>
      </c>
      <c r="K397" s="39">
        <v>53659229</v>
      </c>
      <c r="L397" s="35" t="s">
        <v>1844</v>
      </c>
    </row>
    <row r="398" spans="1:12" ht="25.5" x14ac:dyDescent="0.25">
      <c r="A398">
        <v>397</v>
      </c>
      <c r="B398" s="31">
        <v>44684</v>
      </c>
      <c r="C398" s="35" t="s">
        <v>1124</v>
      </c>
      <c r="D398" s="35" t="s">
        <v>7</v>
      </c>
      <c r="E398" s="35" t="s">
        <v>1864</v>
      </c>
      <c r="F398" s="38" t="s">
        <v>1669</v>
      </c>
      <c r="G398" s="48" t="s">
        <v>11</v>
      </c>
      <c r="H398" s="48" t="s">
        <v>12</v>
      </c>
      <c r="I398" s="48" t="s">
        <v>12</v>
      </c>
      <c r="J398" s="48" t="s">
        <v>12</v>
      </c>
      <c r="K398" s="39">
        <v>54183606</v>
      </c>
      <c r="L398" s="35" t="s">
        <v>13</v>
      </c>
    </row>
    <row r="399" spans="1:12" ht="25.5" x14ac:dyDescent="0.25">
      <c r="A399">
        <v>398</v>
      </c>
      <c r="B399" s="31">
        <v>44610</v>
      </c>
      <c r="C399" s="35" t="s">
        <v>1125</v>
      </c>
      <c r="D399" s="35" t="s">
        <v>7</v>
      </c>
      <c r="E399" s="35" t="s">
        <v>1864</v>
      </c>
      <c r="F399" s="38" t="s">
        <v>1670</v>
      </c>
      <c r="G399" s="48" t="s">
        <v>11</v>
      </c>
      <c r="H399" s="48" t="s">
        <v>12</v>
      </c>
      <c r="I399" s="48" t="s">
        <v>12</v>
      </c>
      <c r="J399" s="48" t="s">
        <v>12</v>
      </c>
      <c r="K399" s="39">
        <v>54362332</v>
      </c>
      <c r="L399" s="35" t="s">
        <v>13</v>
      </c>
    </row>
    <row r="400" spans="1:12" ht="25.5" x14ac:dyDescent="0.25">
      <c r="A400">
        <v>399</v>
      </c>
      <c r="B400" s="31">
        <v>44638</v>
      </c>
      <c r="C400" s="35" t="s">
        <v>1126</v>
      </c>
      <c r="D400" s="35" t="s">
        <v>7</v>
      </c>
      <c r="E400" s="35" t="s">
        <v>1864</v>
      </c>
      <c r="F400" s="38" t="s">
        <v>1671</v>
      </c>
      <c r="G400" s="48" t="s">
        <v>12</v>
      </c>
      <c r="H400" s="48" t="s">
        <v>12</v>
      </c>
      <c r="I400" s="48" t="s">
        <v>12</v>
      </c>
      <c r="J400" s="48" t="s">
        <v>12</v>
      </c>
      <c r="K400" s="39">
        <v>54184846</v>
      </c>
      <c r="L400" s="35" t="s">
        <v>1844</v>
      </c>
    </row>
    <row r="401" spans="1:12" ht="25.5" x14ac:dyDescent="0.25">
      <c r="A401">
        <v>400</v>
      </c>
      <c r="B401" s="31">
        <v>44581</v>
      </c>
      <c r="C401" s="35" t="s">
        <v>1127</v>
      </c>
      <c r="D401" s="35" t="s">
        <v>7</v>
      </c>
      <c r="E401" s="35" t="s">
        <v>1864</v>
      </c>
      <c r="F401" s="38" t="s">
        <v>1672</v>
      </c>
      <c r="G401" s="48" t="s">
        <v>11</v>
      </c>
      <c r="H401" s="48" t="s">
        <v>12</v>
      </c>
      <c r="I401" s="48" t="s">
        <v>12</v>
      </c>
      <c r="J401" s="48" t="s">
        <v>12</v>
      </c>
      <c r="K401" s="39">
        <v>54092217</v>
      </c>
      <c r="L401" s="35" t="s">
        <v>1844</v>
      </c>
    </row>
    <row r="402" spans="1:12" ht="25.5" x14ac:dyDescent="0.25">
      <c r="A402">
        <v>401</v>
      </c>
      <c r="B402" s="31">
        <v>44595</v>
      </c>
      <c r="C402" s="35" t="s">
        <v>1128</v>
      </c>
      <c r="D402" s="35" t="s">
        <v>7</v>
      </c>
      <c r="E402" s="35" t="s">
        <v>1864</v>
      </c>
      <c r="F402" s="38" t="s">
        <v>1673</v>
      </c>
      <c r="G402" s="48" t="s">
        <v>11</v>
      </c>
      <c r="H402" s="48" t="s">
        <v>12</v>
      </c>
      <c r="I402" s="48" t="s">
        <v>12</v>
      </c>
      <c r="J402" s="48" t="s">
        <v>12</v>
      </c>
      <c r="K402" s="39">
        <v>54106561</v>
      </c>
      <c r="L402" s="35" t="s">
        <v>13</v>
      </c>
    </row>
    <row r="403" spans="1:12" ht="25.5" x14ac:dyDescent="0.25">
      <c r="A403">
        <v>402</v>
      </c>
      <c r="B403" s="31">
        <v>44622</v>
      </c>
      <c r="C403" s="35" t="s">
        <v>1129</v>
      </c>
      <c r="D403" s="35" t="s">
        <v>7</v>
      </c>
      <c r="E403" s="35" t="s">
        <v>1864</v>
      </c>
      <c r="F403" s="38" t="s">
        <v>1674</v>
      </c>
      <c r="G403" s="48" t="s">
        <v>11</v>
      </c>
      <c r="H403" s="48" t="s">
        <v>12</v>
      </c>
      <c r="I403" s="48" t="s">
        <v>12</v>
      </c>
      <c r="J403" s="48" t="s">
        <v>12</v>
      </c>
      <c r="K403" s="39">
        <v>53873313</v>
      </c>
      <c r="L403" s="35" t="s">
        <v>13</v>
      </c>
    </row>
    <row r="404" spans="1:12" ht="25.5" x14ac:dyDescent="0.25">
      <c r="A404">
        <v>403</v>
      </c>
      <c r="B404" s="31">
        <v>44581</v>
      </c>
      <c r="C404" s="35" t="s">
        <v>1130</v>
      </c>
      <c r="D404" s="35" t="s">
        <v>7</v>
      </c>
      <c r="E404" s="35" t="s">
        <v>1864</v>
      </c>
      <c r="F404" s="38" t="s">
        <v>1675</v>
      </c>
      <c r="G404" s="48" t="s">
        <v>11</v>
      </c>
      <c r="H404" s="48" t="s">
        <v>12</v>
      </c>
      <c r="I404" s="48" t="s">
        <v>12</v>
      </c>
      <c r="J404" s="48" t="s">
        <v>12</v>
      </c>
      <c r="K404" s="39">
        <v>54003772</v>
      </c>
      <c r="L404" s="35" t="s">
        <v>1844</v>
      </c>
    </row>
    <row r="405" spans="1:12" ht="25.5" x14ac:dyDescent="0.25">
      <c r="A405">
        <v>404</v>
      </c>
      <c r="B405" s="31">
        <v>44649</v>
      </c>
      <c r="C405" s="35" t="s">
        <v>1131</v>
      </c>
      <c r="D405" s="35" t="s">
        <v>7</v>
      </c>
      <c r="E405" s="35" t="s">
        <v>1864</v>
      </c>
      <c r="F405" s="38" t="s">
        <v>1676</v>
      </c>
      <c r="G405" s="48" t="s">
        <v>11</v>
      </c>
      <c r="H405" s="48" t="s">
        <v>12</v>
      </c>
      <c r="I405" s="48" t="s">
        <v>12</v>
      </c>
      <c r="J405" s="48" t="s">
        <v>12</v>
      </c>
      <c r="K405" s="39">
        <v>51878409</v>
      </c>
      <c r="L405" s="35" t="s">
        <v>13</v>
      </c>
    </row>
    <row r="406" spans="1:12" ht="25.5" x14ac:dyDescent="0.25">
      <c r="A406">
        <v>405</v>
      </c>
      <c r="B406" s="31">
        <v>44580</v>
      </c>
      <c r="C406" s="35" t="s">
        <v>1132</v>
      </c>
      <c r="D406" s="35" t="s">
        <v>7</v>
      </c>
      <c r="E406" s="35" t="s">
        <v>1864</v>
      </c>
      <c r="F406" s="38" t="s">
        <v>1677</v>
      </c>
      <c r="G406" s="48" t="s">
        <v>11</v>
      </c>
      <c r="H406" s="48" t="s">
        <v>12</v>
      </c>
      <c r="I406" s="48" t="s">
        <v>12</v>
      </c>
      <c r="J406" s="48" t="s">
        <v>12</v>
      </c>
      <c r="K406" s="39">
        <v>51014630</v>
      </c>
      <c r="L406" s="35" t="s">
        <v>1844</v>
      </c>
    </row>
    <row r="407" spans="1:12" ht="25.5" x14ac:dyDescent="0.25">
      <c r="A407">
        <v>406</v>
      </c>
      <c r="B407" s="31">
        <v>44596</v>
      </c>
      <c r="C407" s="35" t="s">
        <v>1133</v>
      </c>
      <c r="D407" s="35" t="s">
        <v>7</v>
      </c>
      <c r="E407" s="35" t="s">
        <v>1864</v>
      </c>
      <c r="F407" s="38" t="s">
        <v>1678</v>
      </c>
      <c r="G407" s="48" t="s">
        <v>11</v>
      </c>
      <c r="H407" s="48" t="s">
        <v>12</v>
      </c>
      <c r="I407" s="48" t="s">
        <v>12</v>
      </c>
      <c r="J407" s="48" t="s">
        <v>12</v>
      </c>
      <c r="K407" s="39">
        <v>50910139</v>
      </c>
      <c r="L407" s="35" t="s">
        <v>1844</v>
      </c>
    </row>
    <row r="408" spans="1:12" ht="25.5" x14ac:dyDescent="0.25">
      <c r="A408">
        <v>407</v>
      </c>
      <c r="B408" s="31">
        <v>44617</v>
      </c>
      <c r="C408" s="35" t="s">
        <v>1134</v>
      </c>
      <c r="D408" s="35" t="s">
        <v>7</v>
      </c>
      <c r="E408" s="35" t="s">
        <v>1864</v>
      </c>
      <c r="F408" s="38" t="s">
        <v>1679</v>
      </c>
      <c r="G408" s="48" t="s">
        <v>11</v>
      </c>
      <c r="H408" s="48" t="s">
        <v>12</v>
      </c>
      <c r="I408" s="48" t="s">
        <v>12</v>
      </c>
      <c r="J408" s="48" t="s">
        <v>12</v>
      </c>
      <c r="K408" s="39">
        <v>51074143</v>
      </c>
      <c r="L408" s="35" t="s">
        <v>13</v>
      </c>
    </row>
    <row r="409" spans="1:12" ht="38.25" x14ac:dyDescent="0.25">
      <c r="A409">
        <v>408</v>
      </c>
      <c r="B409" s="31">
        <v>44580</v>
      </c>
      <c r="C409" s="35" t="s">
        <v>1135</v>
      </c>
      <c r="D409" s="35" t="s">
        <v>7</v>
      </c>
      <c r="E409" s="35" t="s">
        <v>1864</v>
      </c>
      <c r="F409" s="38" t="s">
        <v>1680</v>
      </c>
      <c r="G409" s="48" t="s">
        <v>11</v>
      </c>
      <c r="H409" s="48" t="s">
        <v>12</v>
      </c>
      <c r="I409" s="48" t="s">
        <v>12</v>
      </c>
      <c r="J409" s="48" t="s">
        <v>12</v>
      </c>
      <c r="K409" s="39">
        <v>51987501</v>
      </c>
      <c r="L409" s="35" t="s">
        <v>1849</v>
      </c>
    </row>
    <row r="410" spans="1:12" ht="38.25" x14ac:dyDescent="0.25">
      <c r="A410">
        <v>409</v>
      </c>
      <c r="B410" s="31">
        <v>44594</v>
      </c>
      <c r="C410" s="35" t="s">
        <v>1136</v>
      </c>
      <c r="D410" s="35" t="s">
        <v>7</v>
      </c>
      <c r="E410" s="35" t="s">
        <v>1864</v>
      </c>
      <c r="F410" s="38" t="s">
        <v>1681</v>
      </c>
      <c r="G410" s="48" t="s">
        <v>11</v>
      </c>
      <c r="H410" s="48" t="s">
        <v>12</v>
      </c>
      <c r="I410" s="48" t="s">
        <v>12</v>
      </c>
      <c r="J410" s="48" t="s">
        <v>12</v>
      </c>
      <c r="K410" s="39">
        <v>51735226</v>
      </c>
      <c r="L410" s="35" t="s">
        <v>1849</v>
      </c>
    </row>
    <row r="411" spans="1:12" ht="25.5" x14ac:dyDescent="0.25">
      <c r="A411">
        <v>410</v>
      </c>
      <c r="B411" s="31">
        <v>44603</v>
      </c>
      <c r="C411" s="35" t="s">
        <v>1137</v>
      </c>
      <c r="D411" s="35" t="s">
        <v>7</v>
      </c>
      <c r="E411" s="35" t="s">
        <v>1864</v>
      </c>
      <c r="F411" s="38" t="s">
        <v>1682</v>
      </c>
      <c r="G411" s="48" t="s">
        <v>11</v>
      </c>
      <c r="H411" s="48" t="s">
        <v>12</v>
      </c>
      <c r="I411" s="48" t="s">
        <v>12</v>
      </c>
      <c r="J411" s="48" t="s">
        <v>12</v>
      </c>
      <c r="K411" s="39">
        <v>51797087</v>
      </c>
      <c r="L411" s="35" t="s">
        <v>13</v>
      </c>
    </row>
    <row r="412" spans="1:12" ht="25.5" x14ac:dyDescent="0.25">
      <c r="A412">
        <v>411</v>
      </c>
      <c r="B412" s="31">
        <v>44603</v>
      </c>
      <c r="C412" s="35" t="s">
        <v>1138</v>
      </c>
      <c r="D412" s="35" t="s">
        <v>7</v>
      </c>
      <c r="E412" s="35" t="s">
        <v>1864</v>
      </c>
      <c r="F412" s="38" t="s">
        <v>1683</v>
      </c>
      <c r="G412" s="48" t="s">
        <v>11</v>
      </c>
      <c r="H412" s="48" t="s">
        <v>12</v>
      </c>
      <c r="I412" s="48" t="s">
        <v>12</v>
      </c>
      <c r="J412" s="48" t="s">
        <v>12</v>
      </c>
      <c r="K412" s="39">
        <v>50975496</v>
      </c>
      <c r="L412" s="35" t="s">
        <v>1844</v>
      </c>
    </row>
    <row r="413" spans="1:12" ht="25.5" x14ac:dyDescent="0.25">
      <c r="A413">
        <v>412</v>
      </c>
      <c r="B413" s="31">
        <v>44573</v>
      </c>
      <c r="C413" s="35" t="s">
        <v>1139</v>
      </c>
      <c r="D413" s="35" t="s">
        <v>7</v>
      </c>
      <c r="E413" s="35" t="s">
        <v>1864</v>
      </c>
      <c r="F413" s="38" t="s">
        <v>1684</v>
      </c>
      <c r="G413" s="48" t="s">
        <v>11</v>
      </c>
      <c r="H413" s="48" t="s">
        <v>12</v>
      </c>
      <c r="I413" s="48" t="s">
        <v>12</v>
      </c>
      <c r="J413" s="48" t="s">
        <v>12</v>
      </c>
      <c r="K413" s="39">
        <v>51575292</v>
      </c>
      <c r="L413" s="35" t="s">
        <v>1844</v>
      </c>
    </row>
    <row r="414" spans="1:12" ht="25.5" x14ac:dyDescent="0.25">
      <c r="A414">
        <v>413</v>
      </c>
      <c r="B414" s="31">
        <v>44596</v>
      </c>
      <c r="C414" s="35" t="s">
        <v>1140</v>
      </c>
      <c r="D414" s="35" t="s">
        <v>7</v>
      </c>
      <c r="E414" s="35" t="s">
        <v>1864</v>
      </c>
      <c r="F414" s="38" t="s">
        <v>1685</v>
      </c>
      <c r="G414" s="48" t="s">
        <v>11</v>
      </c>
      <c r="H414" s="48" t="s">
        <v>12</v>
      </c>
      <c r="I414" s="48" t="s">
        <v>12</v>
      </c>
      <c r="J414" s="48" t="s">
        <v>12</v>
      </c>
      <c r="K414" s="39">
        <v>51482408</v>
      </c>
      <c r="L414" s="35" t="s">
        <v>13</v>
      </c>
    </row>
    <row r="415" spans="1:12" ht="25.5" x14ac:dyDescent="0.25">
      <c r="A415">
        <v>414</v>
      </c>
      <c r="B415" s="31">
        <v>44615</v>
      </c>
      <c r="C415" s="35" t="s">
        <v>1141</v>
      </c>
      <c r="D415" s="35" t="s">
        <v>7</v>
      </c>
      <c r="E415" s="35" t="s">
        <v>1864</v>
      </c>
      <c r="F415" s="38" t="s">
        <v>1686</v>
      </c>
      <c r="G415" s="48" t="s">
        <v>11</v>
      </c>
      <c r="H415" s="48" t="s">
        <v>12</v>
      </c>
      <c r="I415" s="48" t="s">
        <v>12</v>
      </c>
      <c r="J415" s="48" t="s">
        <v>12</v>
      </c>
      <c r="K415" s="39">
        <v>51364393</v>
      </c>
      <c r="L415" s="35" t="s">
        <v>1844</v>
      </c>
    </row>
    <row r="416" spans="1:12" ht="25.5" x14ac:dyDescent="0.25">
      <c r="A416">
        <v>415</v>
      </c>
      <c r="B416" s="31">
        <v>44813</v>
      </c>
      <c r="C416" s="35" t="s">
        <v>1142</v>
      </c>
      <c r="D416" s="35" t="s">
        <v>7</v>
      </c>
      <c r="E416" s="35" t="s">
        <v>1864</v>
      </c>
      <c r="F416" s="38" t="s">
        <v>1687</v>
      </c>
      <c r="G416" s="48" t="s">
        <v>11</v>
      </c>
      <c r="H416" s="48" t="s">
        <v>12</v>
      </c>
      <c r="I416" s="48" t="s">
        <v>12</v>
      </c>
      <c r="J416" s="48" t="s">
        <v>12</v>
      </c>
      <c r="K416" s="39">
        <v>50964667</v>
      </c>
      <c r="L416" s="35" t="s">
        <v>13</v>
      </c>
    </row>
    <row r="417" spans="1:12" ht="25.5" x14ac:dyDescent="0.25">
      <c r="A417">
        <v>416</v>
      </c>
      <c r="B417" s="31">
        <v>44594</v>
      </c>
      <c r="C417" s="35" t="s">
        <v>1143</v>
      </c>
      <c r="D417" s="35" t="s">
        <v>7</v>
      </c>
      <c r="E417" s="35" t="s">
        <v>1864</v>
      </c>
      <c r="F417" s="38" t="s">
        <v>1688</v>
      </c>
      <c r="G417" s="48" t="s">
        <v>11</v>
      </c>
      <c r="H417" s="48" t="s">
        <v>12</v>
      </c>
      <c r="I417" s="48" t="s">
        <v>12</v>
      </c>
      <c r="J417" s="48" t="s">
        <v>12</v>
      </c>
      <c r="K417" s="39">
        <v>52097640</v>
      </c>
      <c r="L417" s="35" t="s">
        <v>13</v>
      </c>
    </row>
    <row r="418" spans="1:12" ht="25.5" x14ac:dyDescent="0.25">
      <c r="A418">
        <v>417</v>
      </c>
      <c r="B418" s="31">
        <v>44652</v>
      </c>
      <c r="C418" s="35" t="s">
        <v>1144</v>
      </c>
      <c r="D418" s="35" t="s">
        <v>7</v>
      </c>
      <c r="E418" s="35" t="s">
        <v>1864</v>
      </c>
      <c r="F418" s="38" t="s">
        <v>1689</v>
      </c>
      <c r="G418" s="48" t="s">
        <v>11</v>
      </c>
      <c r="H418" s="48" t="s">
        <v>12</v>
      </c>
      <c r="I418" s="48" t="s">
        <v>12</v>
      </c>
      <c r="J418" s="48" t="s">
        <v>12</v>
      </c>
      <c r="K418" s="39">
        <v>51387957</v>
      </c>
      <c r="L418" s="35" t="s">
        <v>13</v>
      </c>
    </row>
    <row r="419" spans="1:12" ht="25.5" x14ac:dyDescent="0.25">
      <c r="A419">
        <v>418</v>
      </c>
      <c r="B419" s="31">
        <v>44603</v>
      </c>
      <c r="C419" s="35" t="s">
        <v>1145</v>
      </c>
      <c r="D419" s="35" t="s">
        <v>7</v>
      </c>
      <c r="E419" s="35" t="s">
        <v>1864</v>
      </c>
      <c r="F419" s="38" t="s">
        <v>1690</v>
      </c>
      <c r="G419" s="48" t="s">
        <v>11</v>
      </c>
      <c r="H419" s="48" t="s">
        <v>12</v>
      </c>
      <c r="I419" s="48" t="s">
        <v>12</v>
      </c>
      <c r="J419" s="48" t="s">
        <v>12</v>
      </c>
      <c r="K419" s="39">
        <v>51774738</v>
      </c>
      <c r="L419" s="35" t="s">
        <v>13</v>
      </c>
    </row>
    <row r="420" spans="1:12" ht="25.5" x14ac:dyDescent="0.25">
      <c r="A420">
        <v>419</v>
      </c>
      <c r="B420" s="31">
        <v>44649</v>
      </c>
      <c r="C420" s="35" t="s">
        <v>1146</v>
      </c>
      <c r="D420" s="35" t="s">
        <v>7</v>
      </c>
      <c r="E420" s="35" t="s">
        <v>1864</v>
      </c>
      <c r="F420" s="38" t="s">
        <v>1691</v>
      </c>
      <c r="G420" s="48" t="s">
        <v>11</v>
      </c>
      <c r="H420" s="48" t="s">
        <v>12</v>
      </c>
      <c r="I420" s="48" t="s">
        <v>12</v>
      </c>
      <c r="J420" s="48" t="s">
        <v>12</v>
      </c>
      <c r="K420" s="39">
        <v>50920425</v>
      </c>
      <c r="L420" s="35" t="s">
        <v>13</v>
      </c>
    </row>
    <row r="421" spans="1:12" ht="38.25" x14ac:dyDescent="0.25">
      <c r="A421">
        <v>420</v>
      </c>
      <c r="B421" s="31">
        <v>44586</v>
      </c>
      <c r="C421" s="35" t="s">
        <v>1147</v>
      </c>
      <c r="D421" s="35" t="s">
        <v>10</v>
      </c>
      <c r="E421" s="35" t="s">
        <v>1864</v>
      </c>
      <c r="F421" s="38" t="s">
        <v>1692</v>
      </c>
      <c r="G421" s="48" t="s">
        <v>11</v>
      </c>
      <c r="H421" s="48" t="s">
        <v>11</v>
      </c>
      <c r="I421" s="48" t="s">
        <v>11</v>
      </c>
      <c r="J421" s="48" t="s">
        <v>11</v>
      </c>
      <c r="K421" s="39">
        <v>5754000</v>
      </c>
      <c r="L421" s="35" t="s">
        <v>17</v>
      </c>
    </row>
    <row r="422" spans="1:12" ht="38.25" x14ac:dyDescent="0.25">
      <c r="A422">
        <v>421</v>
      </c>
      <c r="B422" s="31">
        <v>44575</v>
      </c>
      <c r="C422" s="35" t="s">
        <v>1148</v>
      </c>
      <c r="D422" s="35" t="s">
        <v>10</v>
      </c>
      <c r="E422" s="35" t="s">
        <v>1864</v>
      </c>
      <c r="F422" s="38" t="s">
        <v>1693</v>
      </c>
      <c r="G422" s="48" t="s">
        <v>11</v>
      </c>
      <c r="H422" s="48" t="s">
        <v>11</v>
      </c>
      <c r="I422" s="48" t="s">
        <v>11</v>
      </c>
      <c r="J422" s="48" t="s">
        <v>11</v>
      </c>
      <c r="K422" s="39">
        <v>2144000</v>
      </c>
      <c r="L422" s="35" t="s">
        <v>1856</v>
      </c>
    </row>
    <row r="423" spans="1:12" ht="25.5" x14ac:dyDescent="0.25">
      <c r="A423">
        <v>422</v>
      </c>
      <c r="B423" s="31">
        <v>44616</v>
      </c>
      <c r="C423" s="35" t="s">
        <v>1149</v>
      </c>
      <c r="D423" s="35" t="s">
        <v>7</v>
      </c>
      <c r="E423" s="35" t="s">
        <v>1864</v>
      </c>
      <c r="F423" s="38" t="s">
        <v>1694</v>
      </c>
      <c r="G423" s="48" t="s">
        <v>11</v>
      </c>
      <c r="H423" s="48" t="s">
        <v>12</v>
      </c>
      <c r="I423" s="48" t="s">
        <v>12</v>
      </c>
      <c r="J423" s="48" t="s">
        <v>12</v>
      </c>
      <c r="K423" s="39">
        <v>49918664</v>
      </c>
      <c r="L423" s="35" t="s">
        <v>13</v>
      </c>
    </row>
    <row r="424" spans="1:12" ht="25.5" x14ac:dyDescent="0.25">
      <c r="A424">
        <v>423</v>
      </c>
      <c r="B424" s="31">
        <v>44602</v>
      </c>
      <c r="C424" s="35" t="s">
        <v>1150</v>
      </c>
      <c r="D424" s="35" t="s">
        <v>7</v>
      </c>
      <c r="E424" s="35" t="s">
        <v>1864</v>
      </c>
      <c r="F424" s="38" t="s">
        <v>1695</v>
      </c>
      <c r="G424" s="48" t="s">
        <v>11</v>
      </c>
      <c r="H424" s="48" t="s">
        <v>12</v>
      </c>
      <c r="I424" s="48" t="s">
        <v>12</v>
      </c>
      <c r="J424" s="48" t="s">
        <v>12</v>
      </c>
      <c r="K424" s="39">
        <v>50723165</v>
      </c>
      <c r="L424" s="35" t="s">
        <v>1844</v>
      </c>
    </row>
    <row r="425" spans="1:12" ht="25.5" x14ac:dyDescent="0.25">
      <c r="A425">
        <v>424</v>
      </c>
      <c r="B425" s="31">
        <v>44756</v>
      </c>
      <c r="C425" s="35" t="s">
        <v>1151</v>
      </c>
      <c r="D425" s="35" t="s">
        <v>7</v>
      </c>
      <c r="E425" s="35" t="s">
        <v>1864</v>
      </c>
      <c r="F425" s="38" t="s">
        <v>1696</v>
      </c>
      <c r="G425" s="48" t="s">
        <v>12</v>
      </c>
      <c r="H425" s="48" t="s">
        <v>12</v>
      </c>
      <c r="I425" s="48" t="s">
        <v>12</v>
      </c>
      <c r="J425" s="48" t="s">
        <v>12</v>
      </c>
      <c r="K425" s="39">
        <v>49867744</v>
      </c>
      <c r="L425" s="35" t="s">
        <v>13</v>
      </c>
    </row>
    <row r="426" spans="1:12" ht="25.5" x14ac:dyDescent="0.25">
      <c r="A426">
        <v>425</v>
      </c>
      <c r="B426" s="31">
        <v>44627</v>
      </c>
      <c r="C426" s="35" t="s">
        <v>1152</v>
      </c>
      <c r="D426" s="35" t="s">
        <v>7</v>
      </c>
      <c r="E426" s="35" t="s">
        <v>1864</v>
      </c>
      <c r="F426" s="38" t="s">
        <v>1697</v>
      </c>
      <c r="G426" s="48" t="s">
        <v>11</v>
      </c>
      <c r="H426" s="48" t="s">
        <v>12</v>
      </c>
      <c r="I426" s="48" t="s">
        <v>12</v>
      </c>
      <c r="J426" s="48" t="s">
        <v>12</v>
      </c>
      <c r="K426" s="39">
        <v>50589938</v>
      </c>
      <c r="L426" s="35" t="s">
        <v>15</v>
      </c>
    </row>
    <row r="427" spans="1:12" ht="25.5" x14ac:dyDescent="0.25">
      <c r="A427">
        <v>426</v>
      </c>
      <c r="B427" s="31">
        <v>44627</v>
      </c>
      <c r="C427" s="35" t="s">
        <v>1153</v>
      </c>
      <c r="D427" s="35" t="s">
        <v>7</v>
      </c>
      <c r="E427" s="35" t="s">
        <v>1864</v>
      </c>
      <c r="F427" s="38" t="s">
        <v>1698</v>
      </c>
      <c r="G427" s="48" t="s">
        <v>11</v>
      </c>
      <c r="H427" s="48" t="s">
        <v>12</v>
      </c>
      <c r="I427" s="48" t="s">
        <v>12</v>
      </c>
      <c r="J427" s="48" t="s">
        <v>12</v>
      </c>
      <c r="K427" s="39">
        <v>50460330</v>
      </c>
      <c r="L427" s="35" t="s">
        <v>1844</v>
      </c>
    </row>
    <row r="428" spans="1:12" ht="25.5" x14ac:dyDescent="0.25">
      <c r="A428">
        <v>427</v>
      </c>
      <c r="B428" s="31">
        <v>44607</v>
      </c>
      <c r="C428" s="35" t="s">
        <v>1154</v>
      </c>
      <c r="D428" s="35" t="s">
        <v>7</v>
      </c>
      <c r="E428" s="35" t="s">
        <v>1864</v>
      </c>
      <c r="F428" s="38" t="s">
        <v>1699</v>
      </c>
      <c r="G428" s="48" t="s">
        <v>11</v>
      </c>
      <c r="H428" s="48" t="s">
        <v>12</v>
      </c>
      <c r="I428" s="48" t="s">
        <v>12</v>
      </c>
      <c r="J428" s="48" t="s">
        <v>12</v>
      </c>
      <c r="K428" s="39">
        <v>50392983</v>
      </c>
      <c r="L428" s="35" t="s">
        <v>15</v>
      </c>
    </row>
    <row r="429" spans="1:12" ht="25.5" x14ac:dyDescent="0.25">
      <c r="A429">
        <v>428</v>
      </c>
      <c r="B429" s="31">
        <v>45030</v>
      </c>
      <c r="C429" s="35" t="s">
        <v>1155</v>
      </c>
      <c r="D429" s="35" t="s">
        <v>7</v>
      </c>
      <c r="E429" s="35" t="s">
        <v>1864</v>
      </c>
      <c r="F429" s="38" t="s">
        <v>1700</v>
      </c>
      <c r="G429" s="48" t="s">
        <v>12</v>
      </c>
      <c r="H429" s="48" t="s">
        <v>12</v>
      </c>
      <c r="I429" s="48" t="s">
        <v>8</v>
      </c>
      <c r="J429" s="48" t="s">
        <v>12</v>
      </c>
      <c r="K429" s="39">
        <v>50338332</v>
      </c>
      <c r="L429" s="35" t="s">
        <v>13</v>
      </c>
    </row>
    <row r="430" spans="1:12" ht="25.5" x14ac:dyDescent="0.25">
      <c r="A430">
        <v>429</v>
      </c>
      <c r="B430" s="31">
        <v>44594</v>
      </c>
      <c r="C430" s="35" t="s">
        <v>1156</v>
      </c>
      <c r="D430" s="35" t="s">
        <v>7</v>
      </c>
      <c r="E430" s="35" t="s">
        <v>1864</v>
      </c>
      <c r="F430" s="38" t="s">
        <v>1701</v>
      </c>
      <c r="G430" s="48" t="s">
        <v>11</v>
      </c>
      <c r="H430" s="48" t="s">
        <v>12</v>
      </c>
      <c r="I430" s="48" t="s">
        <v>12</v>
      </c>
      <c r="J430" s="48" t="s">
        <v>12</v>
      </c>
      <c r="K430" s="39">
        <v>50321284</v>
      </c>
      <c r="L430" s="35" t="s">
        <v>15</v>
      </c>
    </row>
    <row r="431" spans="1:12" ht="25.5" x14ac:dyDescent="0.25">
      <c r="A431">
        <v>430</v>
      </c>
      <c r="B431" s="31">
        <v>44581</v>
      </c>
      <c r="C431" s="35" t="s">
        <v>1157</v>
      </c>
      <c r="D431" s="35" t="s">
        <v>7</v>
      </c>
      <c r="E431" s="35" t="s">
        <v>1864</v>
      </c>
      <c r="F431" s="38" t="s">
        <v>1702</v>
      </c>
      <c r="G431" s="48" t="s">
        <v>11</v>
      </c>
      <c r="H431" s="48" t="s">
        <v>12</v>
      </c>
      <c r="I431" s="48" t="s">
        <v>12</v>
      </c>
      <c r="J431" s="48" t="s">
        <v>12</v>
      </c>
      <c r="K431" s="39">
        <v>50302677</v>
      </c>
      <c r="L431" s="35" t="s">
        <v>15</v>
      </c>
    </row>
    <row r="432" spans="1:12" ht="25.5" x14ac:dyDescent="0.25">
      <c r="A432">
        <v>431</v>
      </c>
      <c r="B432" s="31">
        <v>44740</v>
      </c>
      <c r="C432" s="35" t="s">
        <v>1158</v>
      </c>
      <c r="D432" s="35" t="s">
        <v>7</v>
      </c>
      <c r="E432" s="35" t="s">
        <v>1864</v>
      </c>
      <c r="F432" s="38" t="s">
        <v>1703</v>
      </c>
      <c r="G432" s="48" t="s">
        <v>12</v>
      </c>
      <c r="H432" s="48" t="s">
        <v>12</v>
      </c>
      <c r="I432" s="48" t="s">
        <v>12</v>
      </c>
      <c r="J432" s="48" t="s">
        <v>12</v>
      </c>
      <c r="K432" s="39">
        <v>50153110</v>
      </c>
      <c r="L432" s="35" t="s">
        <v>13</v>
      </c>
    </row>
    <row r="433" spans="1:12" ht="25.5" x14ac:dyDescent="0.25">
      <c r="A433">
        <v>432</v>
      </c>
      <c r="B433" s="31">
        <v>44589</v>
      </c>
      <c r="C433" s="35" t="s">
        <v>1159</v>
      </c>
      <c r="D433" s="35" t="s">
        <v>7</v>
      </c>
      <c r="E433" s="35" t="s">
        <v>1864</v>
      </c>
      <c r="F433" s="38" t="s">
        <v>1704</v>
      </c>
      <c r="G433" s="48" t="s">
        <v>12</v>
      </c>
      <c r="H433" s="48" t="s">
        <v>12</v>
      </c>
      <c r="I433" s="48" t="s">
        <v>12</v>
      </c>
      <c r="J433" s="48" t="s">
        <v>12</v>
      </c>
      <c r="K433" s="39">
        <v>50127019</v>
      </c>
      <c r="L433" s="35" t="s">
        <v>13</v>
      </c>
    </row>
    <row r="434" spans="1:12" ht="25.5" x14ac:dyDescent="0.25">
      <c r="A434">
        <v>433</v>
      </c>
      <c r="B434" s="31">
        <v>44627</v>
      </c>
      <c r="C434" s="35" t="s">
        <v>1160</v>
      </c>
      <c r="D434" s="35" t="s">
        <v>7</v>
      </c>
      <c r="E434" s="35" t="s">
        <v>1864</v>
      </c>
      <c r="F434" s="38" t="s">
        <v>1705</v>
      </c>
      <c r="G434" s="48" t="s">
        <v>12</v>
      </c>
      <c r="H434" s="48" t="s">
        <v>12</v>
      </c>
      <c r="I434" s="48" t="s">
        <v>12</v>
      </c>
      <c r="J434" s="48" t="s">
        <v>12</v>
      </c>
      <c r="K434" s="39">
        <v>50123873</v>
      </c>
      <c r="L434" s="35" t="s">
        <v>15</v>
      </c>
    </row>
    <row r="435" spans="1:12" ht="25.5" x14ac:dyDescent="0.25">
      <c r="A435">
        <v>434</v>
      </c>
      <c r="B435" s="31">
        <v>44684</v>
      </c>
      <c r="C435" s="35" t="s">
        <v>1161</v>
      </c>
      <c r="D435" s="35" t="s">
        <v>7</v>
      </c>
      <c r="E435" s="35" t="s">
        <v>1864</v>
      </c>
      <c r="F435" s="38" t="s">
        <v>1706</v>
      </c>
      <c r="G435" s="48" t="s">
        <v>12</v>
      </c>
      <c r="H435" s="48" t="s">
        <v>12</v>
      </c>
      <c r="I435" s="48" t="s">
        <v>12</v>
      </c>
      <c r="J435" s="48" t="s">
        <v>12</v>
      </c>
      <c r="K435" s="39">
        <v>50073073</v>
      </c>
      <c r="L435" s="35" t="s">
        <v>13</v>
      </c>
    </row>
    <row r="436" spans="1:12" ht="25.5" x14ac:dyDescent="0.25">
      <c r="A436">
        <v>435</v>
      </c>
      <c r="B436" s="31">
        <v>44606</v>
      </c>
      <c r="C436" s="35" t="s">
        <v>1162</v>
      </c>
      <c r="D436" s="35" t="s">
        <v>7</v>
      </c>
      <c r="E436" s="35" t="s">
        <v>1864</v>
      </c>
      <c r="F436" s="38" t="s">
        <v>1707</v>
      </c>
      <c r="G436" s="48" t="s">
        <v>11</v>
      </c>
      <c r="H436" s="48" t="s">
        <v>12</v>
      </c>
      <c r="I436" s="48" t="s">
        <v>12</v>
      </c>
      <c r="J436" s="48" t="s">
        <v>12</v>
      </c>
      <c r="K436" s="39">
        <v>49991060</v>
      </c>
      <c r="L436" s="35" t="s">
        <v>13</v>
      </c>
    </row>
    <row r="437" spans="1:12" ht="25.5" x14ac:dyDescent="0.25">
      <c r="A437">
        <v>436</v>
      </c>
      <c r="B437" s="31">
        <v>44602</v>
      </c>
      <c r="C437" s="35" t="s">
        <v>1163</v>
      </c>
      <c r="D437" s="35" t="s">
        <v>7</v>
      </c>
      <c r="E437" s="35" t="s">
        <v>1864</v>
      </c>
      <c r="F437" s="38" t="s">
        <v>1708</v>
      </c>
      <c r="G437" s="48" t="s">
        <v>11</v>
      </c>
      <c r="H437" s="48" t="s">
        <v>12</v>
      </c>
      <c r="I437" s="48" t="s">
        <v>12</v>
      </c>
      <c r="J437" s="48" t="s">
        <v>12</v>
      </c>
      <c r="K437" s="39">
        <v>49867744</v>
      </c>
      <c r="L437" s="35" t="s">
        <v>15</v>
      </c>
    </row>
    <row r="438" spans="1:12" ht="25.5" x14ac:dyDescent="0.25">
      <c r="A438">
        <v>437</v>
      </c>
      <c r="B438" s="31">
        <v>44684</v>
      </c>
      <c r="C438" s="35" t="s">
        <v>1164</v>
      </c>
      <c r="D438" s="35" t="s">
        <v>7</v>
      </c>
      <c r="E438" s="35" t="s">
        <v>1864</v>
      </c>
      <c r="F438" s="38" t="s">
        <v>1709</v>
      </c>
      <c r="G438" s="48" t="s">
        <v>12</v>
      </c>
      <c r="H438" s="48" t="s">
        <v>12</v>
      </c>
      <c r="I438" s="48" t="s">
        <v>12</v>
      </c>
      <c r="J438" s="48" t="s">
        <v>12</v>
      </c>
      <c r="K438" s="39">
        <v>49802846</v>
      </c>
      <c r="L438" s="35" t="s">
        <v>13</v>
      </c>
    </row>
    <row r="439" spans="1:12" ht="25.5" x14ac:dyDescent="0.25">
      <c r="A439">
        <v>438</v>
      </c>
      <c r="B439" s="31">
        <v>44897</v>
      </c>
      <c r="C439" s="35" t="s">
        <v>1165</v>
      </c>
      <c r="D439" s="35" t="s">
        <v>7</v>
      </c>
      <c r="E439" s="35" t="s">
        <v>1864</v>
      </c>
      <c r="F439" s="38" t="s">
        <v>1710</v>
      </c>
      <c r="G439" s="48" t="s">
        <v>12</v>
      </c>
      <c r="H439" s="48" t="s">
        <v>12</v>
      </c>
      <c r="I439" s="48" t="s">
        <v>12</v>
      </c>
      <c r="J439" s="48" t="s">
        <v>12</v>
      </c>
      <c r="K439" s="39">
        <v>50495775</v>
      </c>
      <c r="L439" s="35" t="s">
        <v>13</v>
      </c>
    </row>
    <row r="440" spans="1:12" ht="25.5" x14ac:dyDescent="0.25">
      <c r="A440">
        <v>439</v>
      </c>
      <c r="B440" s="31">
        <v>44596</v>
      </c>
      <c r="C440" s="35" t="s">
        <v>1166</v>
      </c>
      <c r="D440" s="35" t="s">
        <v>7</v>
      </c>
      <c r="E440" s="35" t="s">
        <v>1864</v>
      </c>
      <c r="F440" s="38" t="s">
        <v>1711</v>
      </c>
      <c r="G440" s="48" t="s">
        <v>11</v>
      </c>
      <c r="H440" s="48" t="s">
        <v>12</v>
      </c>
      <c r="I440" s="48" t="s">
        <v>12</v>
      </c>
      <c r="J440" s="48" t="s">
        <v>12</v>
      </c>
      <c r="K440" s="39">
        <v>49778384</v>
      </c>
      <c r="L440" s="35" t="s">
        <v>15</v>
      </c>
    </row>
    <row r="441" spans="1:12" ht="25.5" x14ac:dyDescent="0.25">
      <c r="A441">
        <v>440</v>
      </c>
      <c r="B441" s="31">
        <v>44593</v>
      </c>
      <c r="C441" s="35" t="s">
        <v>1167</v>
      </c>
      <c r="D441" s="35" t="s">
        <v>7</v>
      </c>
      <c r="E441" s="35" t="s">
        <v>1864</v>
      </c>
      <c r="F441" s="38" t="s">
        <v>1712</v>
      </c>
      <c r="G441" s="48" t="s">
        <v>11</v>
      </c>
      <c r="H441" s="48" t="s">
        <v>12</v>
      </c>
      <c r="I441" s="48" t="s">
        <v>12</v>
      </c>
      <c r="J441" s="48" t="s">
        <v>12</v>
      </c>
      <c r="K441" s="39">
        <v>49759105</v>
      </c>
      <c r="L441" s="35" t="s">
        <v>13</v>
      </c>
    </row>
    <row r="442" spans="1:12" ht="25.5" x14ac:dyDescent="0.25">
      <c r="A442">
        <v>441</v>
      </c>
      <c r="B442" s="31">
        <v>44602</v>
      </c>
      <c r="C442" s="35" t="s">
        <v>1168</v>
      </c>
      <c r="D442" s="35" t="s">
        <v>7</v>
      </c>
      <c r="E442" s="35" t="s">
        <v>1864</v>
      </c>
      <c r="F442" s="38" t="s">
        <v>1713</v>
      </c>
      <c r="G442" s="48" t="s">
        <v>12</v>
      </c>
      <c r="H442" s="48" t="s">
        <v>12</v>
      </c>
      <c r="I442" s="48">
        <v>0</v>
      </c>
      <c r="J442" s="48" t="s">
        <v>12</v>
      </c>
      <c r="K442" s="39">
        <v>49720458</v>
      </c>
      <c r="L442" s="35" t="s">
        <v>1844</v>
      </c>
    </row>
    <row r="443" spans="1:12" ht="25.5" x14ac:dyDescent="0.25">
      <c r="A443">
        <v>442</v>
      </c>
      <c r="B443" s="31">
        <v>44684</v>
      </c>
      <c r="C443" s="35" t="s">
        <v>1169</v>
      </c>
      <c r="D443" s="35" t="s">
        <v>7</v>
      </c>
      <c r="E443" s="35" t="s">
        <v>1864</v>
      </c>
      <c r="F443" s="38" t="s">
        <v>1714</v>
      </c>
      <c r="G443" s="48" t="s">
        <v>11</v>
      </c>
      <c r="H443" s="48" t="s">
        <v>12</v>
      </c>
      <c r="I443" s="48" t="s">
        <v>12</v>
      </c>
      <c r="J443" s="48" t="s">
        <v>12</v>
      </c>
      <c r="K443" s="39">
        <v>49668866</v>
      </c>
      <c r="L443" s="35" t="s">
        <v>13</v>
      </c>
    </row>
    <row r="444" spans="1:12" ht="25.5" x14ac:dyDescent="0.25">
      <c r="A444">
        <v>443</v>
      </c>
      <c r="B444" s="31">
        <v>44754</v>
      </c>
      <c r="C444" s="35" t="s">
        <v>1170</v>
      </c>
      <c r="D444" s="35" t="s">
        <v>7</v>
      </c>
      <c r="E444" s="35" t="s">
        <v>1864</v>
      </c>
      <c r="F444" s="38" t="s">
        <v>1715</v>
      </c>
      <c r="G444" s="48" t="s">
        <v>12</v>
      </c>
      <c r="H444" s="48" t="s">
        <v>12</v>
      </c>
      <c r="I444" s="48" t="s">
        <v>12</v>
      </c>
      <c r="J444" s="48" t="s">
        <v>12</v>
      </c>
      <c r="K444" s="39">
        <v>49663901</v>
      </c>
      <c r="L444" s="35" t="s">
        <v>13</v>
      </c>
    </row>
    <row r="445" spans="1:12" ht="25.5" x14ac:dyDescent="0.25">
      <c r="A445">
        <v>444</v>
      </c>
      <c r="B445" s="31">
        <v>44603</v>
      </c>
      <c r="C445" s="35" t="s">
        <v>1171</v>
      </c>
      <c r="D445" s="35" t="s">
        <v>7</v>
      </c>
      <c r="E445" s="35" t="s">
        <v>1864</v>
      </c>
      <c r="F445" s="38" t="s">
        <v>1716</v>
      </c>
      <c r="G445" s="48" t="s">
        <v>11</v>
      </c>
      <c r="H445" s="48" t="s">
        <v>12</v>
      </c>
      <c r="I445" s="48" t="s">
        <v>12</v>
      </c>
      <c r="J445" s="48" t="s">
        <v>12</v>
      </c>
      <c r="K445" s="39">
        <v>49608942</v>
      </c>
      <c r="L445" s="35" t="s">
        <v>15</v>
      </c>
    </row>
    <row r="446" spans="1:12" ht="25.5" x14ac:dyDescent="0.25">
      <c r="A446">
        <v>445</v>
      </c>
      <c r="B446" s="31">
        <v>44602</v>
      </c>
      <c r="C446" s="35" t="s">
        <v>1172</v>
      </c>
      <c r="D446" s="35" t="s">
        <v>7</v>
      </c>
      <c r="E446" s="35" t="s">
        <v>1864</v>
      </c>
      <c r="F446" s="38" t="s">
        <v>1717</v>
      </c>
      <c r="G446" s="48" t="s">
        <v>12</v>
      </c>
      <c r="H446" s="48" t="s">
        <v>12</v>
      </c>
      <c r="I446" s="48" t="s">
        <v>12</v>
      </c>
      <c r="J446" s="48" t="s">
        <v>12</v>
      </c>
      <c r="K446" s="39">
        <v>49545589</v>
      </c>
      <c r="L446" s="35" t="s">
        <v>15</v>
      </c>
    </row>
    <row r="447" spans="1:12" ht="25.5" x14ac:dyDescent="0.25">
      <c r="A447">
        <v>446</v>
      </c>
      <c r="B447" s="31">
        <v>44684</v>
      </c>
      <c r="C447" s="35" t="s">
        <v>1173</v>
      </c>
      <c r="D447" s="35" t="s">
        <v>7</v>
      </c>
      <c r="E447" s="35" t="s">
        <v>1864</v>
      </c>
      <c r="F447" s="38" t="s">
        <v>1718</v>
      </c>
      <c r="G447" s="48" t="s">
        <v>11</v>
      </c>
      <c r="H447" s="48" t="s">
        <v>12</v>
      </c>
      <c r="I447" s="48" t="s">
        <v>12</v>
      </c>
      <c r="J447" s="48" t="s">
        <v>12</v>
      </c>
      <c r="K447" s="39">
        <v>49436080</v>
      </c>
      <c r="L447" s="35" t="s">
        <v>13</v>
      </c>
    </row>
    <row r="448" spans="1:12" ht="25.5" x14ac:dyDescent="0.25">
      <c r="A448">
        <v>447</v>
      </c>
      <c r="B448" s="31">
        <v>44655</v>
      </c>
      <c r="C448" s="35" t="s">
        <v>1174</v>
      </c>
      <c r="D448" s="35" t="s">
        <v>7</v>
      </c>
      <c r="E448" s="35" t="s">
        <v>1864</v>
      </c>
      <c r="F448" s="38" t="s">
        <v>1719</v>
      </c>
      <c r="G448" s="48" t="s">
        <v>11</v>
      </c>
      <c r="H448" s="48" t="s">
        <v>12</v>
      </c>
      <c r="I448" s="48" t="s">
        <v>12</v>
      </c>
      <c r="J448" s="48" t="s">
        <v>12</v>
      </c>
      <c r="K448" s="39">
        <v>49220627</v>
      </c>
      <c r="L448" s="35" t="s">
        <v>15</v>
      </c>
    </row>
    <row r="449" spans="1:12" ht="25.5" x14ac:dyDescent="0.25">
      <c r="A449">
        <v>448</v>
      </c>
      <c r="B449" s="31">
        <v>44592</v>
      </c>
      <c r="C449" s="35" t="s">
        <v>1175</v>
      </c>
      <c r="D449" s="35" t="s">
        <v>7</v>
      </c>
      <c r="E449" s="35" t="s">
        <v>1864</v>
      </c>
      <c r="F449" s="38" t="s">
        <v>1720</v>
      </c>
      <c r="G449" s="48" t="s">
        <v>11</v>
      </c>
      <c r="H449" s="48" t="s">
        <v>12</v>
      </c>
      <c r="I449" s="48" t="s">
        <v>12</v>
      </c>
      <c r="J449" s="48" t="s">
        <v>12</v>
      </c>
      <c r="K449" s="39">
        <v>49197374</v>
      </c>
      <c r="L449" s="35" t="s">
        <v>13</v>
      </c>
    </row>
    <row r="450" spans="1:12" ht="25.5" x14ac:dyDescent="0.25">
      <c r="A450">
        <v>449</v>
      </c>
      <c r="B450" s="31">
        <v>44684</v>
      </c>
      <c r="C450" s="35" t="s">
        <v>1176</v>
      </c>
      <c r="D450" s="35" t="s">
        <v>7</v>
      </c>
      <c r="E450" s="35" t="s">
        <v>1864</v>
      </c>
      <c r="F450" s="38" t="s">
        <v>1721</v>
      </c>
      <c r="G450" s="48" t="s">
        <v>11</v>
      </c>
      <c r="H450" s="48" t="s">
        <v>12</v>
      </c>
      <c r="I450" s="48" t="s">
        <v>12</v>
      </c>
      <c r="J450" s="48" t="s">
        <v>12</v>
      </c>
      <c r="K450" s="39">
        <v>49174311</v>
      </c>
      <c r="L450" s="35" t="s">
        <v>13</v>
      </c>
    </row>
    <row r="451" spans="1:12" ht="25.5" x14ac:dyDescent="0.25">
      <c r="A451">
        <v>450</v>
      </c>
      <c r="B451" s="31">
        <v>44581</v>
      </c>
      <c r="C451" s="35" t="s">
        <v>1177</v>
      </c>
      <c r="D451" s="35" t="s">
        <v>7</v>
      </c>
      <c r="E451" s="35" t="s">
        <v>1864</v>
      </c>
      <c r="F451" s="38" t="s">
        <v>1722</v>
      </c>
      <c r="G451" s="48" t="s">
        <v>11</v>
      </c>
      <c r="H451" s="48" t="s">
        <v>12</v>
      </c>
      <c r="I451" s="48" t="s">
        <v>12</v>
      </c>
      <c r="J451" s="48" t="s">
        <v>12</v>
      </c>
      <c r="K451" s="39">
        <v>49054222</v>
      </c>
      <c r="L451" s="35" t="s">
        <v>15</v>
      </c>
    </row>
    <row r="452" spans="1:12" ht="25.5" x14ac:dyDescent="0.25">
      <c r="A452">
        <v>451</v>
      </c>
      <c r="B452" s="31">
        <v>44582</v>
      </c>
      <c r="C452" s="35" t="s">
        <v>1178</v>
      </c>
      <c r="D452" s="35" t="s">
        <v>7</v>
      </c>
      <c r="E452" s="35" t="s">
        <v>1864</v>
      </c>
      <c r="F452" s="38" t="s">
        <v>1723</v>
      </c>
      <c r="G452" s="48" t="s">
        <v>11</v>
      </c>
      <c r="H452" s="48" t="s">
        <v>12</v>
      </c>
      <c r="I452" s="48" t="s">
        <v>12</v>
      </c>
      <c r="J452" s="48" t="s">
        <v>12</v>
      </c>
      <c r="K452" s="39">
        <v>48993626</v>
      </c>
      <c r="L452" s="35" t="s">
        <v>15</v>
      </c>
    </row>
    <row r="453" spans="1:12" ht="25.5" x14ac:dyDescent="0.25">
      <c r="A453">
        <v>452</v>
      </c>
      <c r="B453" s="31">
        <v>44603</v>
      </c>
      <c r="C453" s="35" t="s">
        <v>1179</v>
      </c>
      <c r="D453" s="35" t="s">
        <v>7</v>
      </c>
      <c r="E453" s="35" t="s">
        <v>1864</v>
      </c>
      <c r="F453" s="38" t="s">
        <v>1724</v>
      </c>
      <c r="G453" s="48" t="s">
        <v>11</v>
      </c>
      <c r="H453" s="48" t="s">
        <v>12</v>
      </c>
      <c r="I453" s="48" t="s">
        <v>12</v>
      </c>
      <c r="J453" s="48" t="s">
        <v>12</v>
      </c>
      <c r="K453" s="39">
        <v>48912993</v>
      </c>
      <c r="L453" s="35" t="s">
        <v>13</v>
      </c>
    </row>
    <row r="454" spans="1:12" ht="25.5" x14ac:dyDescent="0.25">
      <c r="A454">
        <v>453</v>
      </c>
      <c r="B454" s="31">
        <v>44603</v>
      </c>
      <c r="C454" s="35" t="s">
        <v>1180</v>
      </c>
      <c r="D454" s="35" t="s">
        <v>7</v>
      </c>
      <c r="E454" s="35" t="s">
        <v>1864</v>
      </c>
      <c r="F454" s="38" t="s">
        <v>1725</v>
      </c>
      <c r="G454" s="48" t="s">
        <v>11</v>
      </c>
      <c r="H454" s="48" t="s">
        <v>12</v>
      </c>
      <c r="I454" s="48" t="s">
        <v>12</v>
      </c>
      <c r="J454" s="48" t="s">
        <v>12</v>
      </c>
      <c r="K454" s="39">
        <v>48786027</v>
      </c>
      <c r="L454" s="35" t="s">
        <v>13</v>
      </c>
    </row>
    <row r="455" spans="1:12" ht="25.5" x14ac:dyDescent="0.25">
      <c r="A455">
        <v>454</v>
      </c>
      <c r="B455" s="31">
        <v>44594</v>
      </c>
      <c r="C455" s="35" t="s">
        <v>1181</v>
      </c>
      <c r="D455" s="35" t="s">
        <v>7</v>
      </c>
      <c r="E455" s="35" t="s">
        <v>1864</v>
      </c>
      <c r="F455" s="38" t="s">
        <v>1726</v>
      </c>
      <c r="G455" s="48" t="s">
        <v>11</v>
      </c>
      <c r="H455" s="48" t="s">
        <v>12</v>
      </c>
      <c r="I455" s="48" t="s">
        <v>12</v>
      </c>
      <c r="J455" s="48" t="s">
        <v>12</v>
      </c>
      <c r="K455" s="39">
        <v>48726643</v>
      </c>
      <c r="L455" s="35" t="s">
        <v>15</v>
      </c>
    </row>
    <row r="456" spans="1:12" ht="25.5" x14ac:dyDescent="0.25">
      <c r="A456">
        <v>455</v>
      </c>
      <c r="B456" s="31">
        <v>44606</v>
      </c>
      <c r="C456" s="35" t="s">
        <v>1182</v>
      </c>
      <c r="D456" s="35" t="s">
        <v>7</v>
      </c>
      <c r="E456" s="35" t="s">
        <v>1864</v>
      </c>
      <c r="F456" s="38" t="s">
        <v>1727</v>
      </c>
      <c r="G456" s="48" t="s">
        <v>12</v>
      </c>
      <c r="H456" s="48" t="s">
        <v>12</v>
      </c>
      <c r="I456" s="48" t="s">
        <v>12</v>
      </c>
      <c r="J456" s="48" t="s">
        <v>12</v>
      </c>
      <c r="K456" s="39">
        <v>48612191</v>
      </c>
      <c r="L456" s="35" t="s">
        <v>15</v>
      </c>
    </row>
    <row r="457" spans="1:12" ht="51" x14ac:dyDescent="0.25">
      <c r="A457">
        <v>456</v>
      </c>
      <c r="B457" s="31">
        <v>44610</v>
      </c>
      <c r="C457" s="35" t="s">
        <v>1183</v>
      </c>
      <c r="D457" s="35" t="s">
        <v>10</v>
      </c>
      <c r="E457" s="35" t="s">
        <v>1864</v>
      </c>
      <c r="F457" s="38" t="s">
        <v>1546</v>
      </c>
      <c r="G457" s="48" t="s">
        <v>11</v>
      </c>
      <c r="H457" s="48" t="s">
        <v>11</v>
      </c>
      <c r="I457" s="48" t="s">
        <v>11</v>
      </c>
      <c r="J457" s="48" t="s">
        <v>11</v>
      </c>
      <c r="K457" s="39">
        <v>28727995</v>
      </c>
      <c r="L457" s="35" t="s">
        <v>1860</v>
      </c>
    </row>
    <row r="458" spans="1:12" ht="25.5" x14ac:dyDescent="0.25">
      <c r="A458">
        <v>457</v>
      </c>
      <c r="B458" s="31">
        <v>44540</v>
      </c>
      <c r="C458" s="35" t="s">
        <v>1184</v>
      </c>
      <c r="D458" s="35" t="s">
        <v>7</v>
      </c>
      <c r="E458" s="35" t="s">
        <v>1864</v>
      </c>
      <c r="F458" s="38" t="s">
        <v>1728</v>
      </c>
      <c r="G458" s="48" t="s">
        <v>11</v>
      </c>
      <c r="H458" s="48" t="s">
        <v>11</v>
      </c>
      <c r="I458" s="48" t="s">
        <v>18</v>
      </c>
      <c r="J458" s="48" t="s">
        <v>11</v>
      </c>
      <c r="K458" s="39">
        <v>194249146</v>
      </c>
      <c r="L458" s="35" t="s">
        <v>13</v>
      </c>
    </row>
    <row r="459" spans="1:12" ht="25.5" x14ac:dyDescent="0.25">
      <c r="A459">
        <v>458</v>
      </c>
      <c r="B459" s="31">
        <v>44581</v>
      </c>
      <c r="C459" s="35" t="s">
        <v>1185</v>
      </c>
      <c r="D459" s="35" t="s">
        <v>7</v>
      </c>
      <c r="E459" s="35" t="s">
        <v>1864</v>
      </c>
      <c r="F459" s="38" t="s">
        <v>1729</v>
      </c>
      <c r="G459" s="48" t="s">
        <v>12</v>
      </c>
      <c r="H459" s="48" t="s">
        <v>12</v>
      </c>
      <c r="I459" s="48" t="s">
        <v>12</v>
      </c>
      <c r="J459" s="48" t="s">
        <v>12</v>
      </c>
      <c r="K459" s="39">
        <v>53528896</v>
      </c>
      <c r="L459" s="35" t="s">
        <v>1844</v>
      </c>
    </row>
    <row r="460" spans="1:12" ht="25.5" x14ac:dyDescent="0.25">
      <c r="A460">
        <v>459</v>
      </c>
      <c r="B460" s="31">
        <v>44624</v>
      </c>
      <c r="C460" s="35" t="s">
        <v>1186</v>
      </c>
      <c r="D460" s="35" t="s">
        <v>7</v>
      </c>
      <c r="E460" s="35" t="s">
        <v>1864</v>
      </c>
      <c r="F460" s="38" t="s">
        <v>1730</v>
      </c>
      <c r="G460" s="48" t="s">
        <v>11</v>
      </c>
      <c r="H460" s="48" t="s">
        <v>12</v>
      </c>
      <c r="I460" s="48" t="s">
        <v>12</v>
      </c>
      <c r="J460" s="48" t="s">
        <v>12</v>
      </c>
      <c r="K460" s="39">
        <v>53336338</v>
      </c>
      <c r="L460" s="35" t="s">
        <v>13</v>
      </c>
    </row>
    <row r="461" spans="1:12" ht="25.5" x14ac:dyDescent="0.25">
      <c r="A461">
        <v>460</v>
      </c>
      <c r="B461" s="31">
        <v>44684</v>
      </c>
      <c r="C461" s="35" t="s">
        <v>1187</v>
      </c>
      <c r="D461" s="35" t="s">
        <v>7</v>
      </c>
      <c r="E461" s="35" t="s">
        <v>1864</v>
      </c>
      <c r="F461" s="38" t="s">
        <v>1731</v>
      </c>
      <c r="G461" s="48" t="s">
        <v>11</v>
      </c>
      <c r="H461" s="48" t="s">
        <v>12</v>
      </c>
      <c r="I461" s="48" t="s">
        <v>12</v>
      </c>
      <c r="J461" s="48" t="s">
        <v>12</v>
      </c>
      <c r="K461" s="39">
        <v>53249637</v>
      </c>
      <c r="L461" s="35" t="s">
        <v>13</v>
      </c>
    </row>
    <row r="462" spans="1:12" ht="25.5" x14ac:dyDescent="0.25">
      <c r="A462">
        <v>461</v>
      </c>
      <c r="B462" s="31">
        <v>44624</v>
      </c>
      <c r="C462" s="35" t="s">
        <v>1188</v>
      </c>
      <c r="D462" s="35" t="s">
        <v>7</v>
      </c>
      <c r="E462" s="35" t="s">
        <v>1864</v>
      </c>
      <c r="F462" s="38" t="s">
        <v>1732</v>
      </c>
      <c r="G462" s="48" t="s">
        <v>11</v>
      </c>
      <c r="H462" s="48" t="s">
        <v>12</v>
      </c>
      <c r="I462" s="48" t="s">
        <v>12</v>
      </c>
      <c r="J462" s="48" t="s">
        <v>12</v>
      </c>
      <c r="K462" s="39">
        <v>53167333</v>
      </c>
      <c r="L462" s="35" t="s">
        <v>1844</v>
      </c>
    </row>
    <row r="463" spans="1:12" ht="25.5" x14ac:dyDescent="0.25">
      <c r="A463">
        <v>462</v>
      </c>
      <c r="B463" s="31">
        <v>44594</v>
      </c>
      <c r="C463" s="35" t="s">
        <v>1189</v>
      </c>
      <c r="D463" s="35" t="s">
        <v>7</v>
      </c>
      <c r="E463" s="35" t="s">
        <v>1864</v>
      </c>
      <c r="F463" s="38" t="s">
        <v>1733</v>
      </c>
      <c r="G463" s="48" t="s">
        <v>11</v>
      </c>
      <c r="H463" s="48" t="s">
        <v>12</v>
      </c>
      <c r="I463" s="48" t="s">
        <v>12</v>
      </c>
      <c r="J463" s="48" t="s">
        <v>12</v>
      </c>
      <c r="K463" s="39">
        <v>53164170</v>
      </c>
      <c r="L463" s="35" t="s">
        <v>1844</v>
      </c>
    </row>
    <row r="464" spans="1:12" ht="25.5" x14ac:dyDescent="0.25">
      <c r="A464">
        <v>463</v>
      </c>
      <c r="B464" s="31">
        <v>44736</v>
      </c>
      <c r="C464" s="35" t="s">
        <v>1190</v>
      </c>
      <c r="D464" s="35" t="s">
        <v>7</v>
      </c>
      <c r="E464" s="35" t="s">
        <v>1864</v>
      </c>
      <c r="F464" s="38" t="s">
        <v>1734</v>
      </c>
      <c r="G464" s="48" t="s">
        <v>11</v>
      </c>
      <c r="H464" s="48" t="s">
        <v>12</v>
      </c>
      <c r="I464" s="48" t="s">
        <v>12</v>
      </c>
      <c r="J464" s="48" t="s">
        <v>12</v>
      </c>
      <c r="K464" s="39">
        <v>53145552</v>
      </c>
      <c r="L464" s="35" t="s">
        <v>13</v>
      </c>
    </row>
    <row r="465" spans="1:12" ht="25.5" x14ac:dyDescent="0.25">
      <c r="A465">
        <v>464</v>
      </c>
      <c r="B465" s="31">
        <v>44581</v>
      </c>
      <c r="C465" s="35" t="s">
        <v>1191</v>
      </c>
      <c r="D465" s="35" t="s">
        <v>7</v>
      </c>
      <c r="E465" s="35" t="s">
        <v>1864</v>
      </c>
      <c r="F465" s="38" t="s">
        <v>1735</v>
      </c>
      <c r="G465" s="48" t="s">
        <v>11</v>
      </c>
      <c r="H465" s="48" t="s">
        <v>12</v>
      </c>
      <c r="I465" s="48" t="s">
        <v>12</v>
      </c>
      <c r="J465" s="48" t="s">
        <v>12</v>
      </c>
      <c r="K465" s="39">
        <v>53118929</v>
      </c>
      <c r="L465" s="35" t="s">
        <v>13</v>
      </c>
    </row>
    <row r="466" spans="1:12" ht="25.5" x14ac:dyDescent="0.25">
      <c r="A466">
        <v>465</v>
      </c>
      <c r="B466" s="31">
        <v>44594</v>
      </c>
      <c r="C466" s="35" t="s">
        <v>1192</v>
      </c>
      <c r="D466" s="35" t="s">
        <v>7</v>
      </c>
      <c r="E466" s="35" t="s">
        <v>1864</v>
      </c>
      <c r="F466" s="38" t="s">
        <v>1736</v>
      </c>
      <c r="G466" s="48" t="s">
        <v>11</v>
      </c>
      <c r="H466" s="48" t="s">
        <v>12</v>
      </c>
      <c r="I466" s="48" t="s">
        <v>12</v>
      </c>
      <c r="J466" s="48" t="s">
        <v>12</v>
      </c>
      <c r="K466" s="39">
        <v>53026591</v>
      </c>
      <c r="L466" s="35" t="s">
        <v>1844</v>
      </c>
    </row>
    <row r="467" spans="1:12" ht="25.5" x14ac:dyDescent="0.25">
      <c r="A467">
        <v>466</v>
      </c>
      <c r="B467" s="31">
        <v>44580</v>
      </c>
      <c r="C467" s="35" t="s">
        <v>1193</v>
      </c>
      <c r="D467" s="35" t="s">
        <v>7</v>
      </c>
      <c r="E467" s="35" t="s">
        <v>1864</v>
      </c>
      <c r="F467" s="38" t="s">
        <v>1737</v>
      </c>
      <c r="G467" s="48" t="s">
        <v>11</v>
      </c>
      <c r="H467" s="48" t="s">
        <v>12</v>
      </c>
      <c r="I467" s="48" t="s">
        <v>12</v>
      </c>
      <c r="J467" s="48" t="s">
        <v>12</v>
      </c>
      <c r="K467" s="39">
        <v>52948390</v>
      </c>
      <c r="L467" s="35" t="s">
        <v>1844</v>
      </c>
    </row>
    <row r="468" spans="1:12" ht="25.5" x14ac:dyDescent="0.25">
      <c r="A468">
        <v>467</v>
      </c>
      <c r="B468" s="31">
        <v>44594</v>
      </c>
      <c r="C468" s="35" t="s">
        <v>1194</v>
      </c>
      <c r="D468" s="35" t="s">
        <v>7</v>
      </c>
      <c r="E468" s="35" t="s">
        <v>1864</v>
      </c>
      <c r="F468" s="38" t="s">
        <v>1738</v>
      </c>
      <c r="G468" s="48" t="s">
        <v>11</v>
      </c>
      <c r="H468" s="48" t="s">
        <v>12</v>
      </c>
      <c r="I468" s="48" t="s">
        <v>12</v>
      </c>
      <c r="J468" s="48" t="s">
        <v>12</v>
      </c>
      <c r="K468" s="39">
        <v>52861521</v>
      </c>
      <c r="L468" s="35" t="s">
        <v>1844</v>
      </c>
    </row>
    <row r="469" spans="1:12" ht="25.5" x14ac:dyDescent="0.25">
      <c r="A469">
        <v>468</v>
      </c>
      <c r="B469" s="31">
        <v>44589</v>
      </c>
      <c r="C469" s="35" t="s">
        <v>1195</v>
      </c>
      <c r="D469" s="35" t="s">
        <v>7</v>
      </c>
      <c r="E469" s="35" t="s">
        <v>1864</v>
      </c>
      <c r="F469" s="38" t="s">
        <v>1739</v>
      </c>
      <c r="G469" s="48" t="s">
        <v>11</v>
      </c>
      <c r="H469" s="48" t="s">
        <v>12</v>
      </c>
      <c r="I469" s="48" t="s">
        <v>12</v>
      </c>
      <c r="J469" s="48" t="s">
        <v>12</v>
      </c>
      <c r="K469" s="39">
        <v>52715889</v>
      </c>
      <c r="L469" s="35" t="s">
        <v>1844</v>
      </c>
    </row>
    <row r="470" spans="1:12" ht="25.5" x14ac:dyDescent="0.25">
      <c r="A470">
        <v>469</v>
      </c>
      <c r="B470" s="31">
        <v>44897</v>
      </c>
      <c r="C470" s="35" t="s">
        <v>1196</v>
      </c>
      <c r="D470" s="35" t="s">
        <v>7</v>
      </c>
      <c r="E470" s="35" t="s">
        <v>1864</v>
      </c>
      <c r="F470" s="38" t="s">
        <v>1740</v>
      </c>
      <c r="G470" s="48" t="s">
        <v>12</v>
      </c>
      <c r="H470" s="48" t="s">
        <v>12</v>
      </c>
      <c r="I470" s="48" t="s">
        <v>12</v>
      </c>
      <c r="J470" s="48" t="s">
        <v>12</v>
      </c>
      <c r="K470" s="39">
        <v>52615213</v>
      </c>
      <c r="L470" s="35" t="s">
        <v>13</v>
      </c>
    </row>
    <row r="471" spans="1:12" ht="25.5" x14ac:dyDescent="0.25">
      <c r="A471">
        <v>470</v>
      </c>
      <c r="B471" s="31">
        <v>44594</v>
      </c>
      <c r="C471" s="35" t="s">
        <v>1197</v>
      </c>
      <c r="D471" s="35" t="s">
        <v>7</v>
      </c>
      <c r="E471" s="35" t="s">
        <v>1864</v>
      </c>
      <c r="F471" s="38" t="s">
        <v>1741</v>
      </c>
      <c r="G471" s="48" t="s">
        <v>11</v>
      </c>
      <c r="H471" s="48" t="s">
        <v>12</v>
      </c>
      <c r="I471" s="48" t="s">
        <v>12</v>
      </c>
      <c r="J471" s="48" t="s">
        <v>12</v>
      </c>
      <c r="K471" s="39">
        <v>52573115</v>
      </c>
      <c r="L471" s="35" t="s">
        <v>1844</v>
      </c>
    </row>
    <row r="472" spans="1:12" ht="25.5" x14ac:dyDescent="0.25">
      <c r="A472">
        <v>471</v>
      </c>
      <c r="B472" s="31">
        <v>44624</v>
      </c>
      <c r="C472" s="35" t="s">
        <v>1198</v>
      </c>
      <c r="D472" s="35" t="s">
        <v>7</v>
      </c>
      <c r="E472" s="35" t="s">
        <v>1864</v>
      </c>
      <c r="F472" s="38" t="s">
        <v>1742</v>
      </c>
      <c r="G472" s="48" t="s">
        <v>11</v>
      </c>
      <c r="H472" s="48" t="s">
        <v>12</v>
      </c>
      <c r="I472" s="48" t="s">
        <v>12</v>
      </c>
      <c r="J472" s="48" t="s">
        <v>12</v>
      </c>
      <c r="K472" s="39">
        <v>52423299</v>
      </c>
      <c r="L472" s="35" t="s">
        <v>1844</v>
      </c>
    </row>
    <row r="473" spans="1:12" ht="25.5" x14ac:dyDescent="0.25">
      <c r="A473">
        <v>472</v>
      </c>
      <c r="B473" s="31">
        <v>44624</v>
      </c>
      <c r="C473" s="35" t="s">
        <v>1199</v>
      </c>
      <c r="D473" s="35" t="s">
        <v>7</v>
      </c>
      <c r="E473" s="35" t="s">
        <v>1864</v>
      </c>
      <c r="F473" s="38" t="s">
        <v>1743</v>
      </c>
      <c r="G473" s="48" t="s">
        <v>11</v>
      </c>
      <c r="H473" s="48" t="s">
        <v>12</v>
      </c>
      <c r="I473" s="48" t="s">
        <v>12</v>
      </c>
      <c r="J473" s="48" t="s">
        <v>12</v>
      </c>
      <c r="K473" s="39">
        <v>52233221</v>
      </c>
      <c r="L473" s="35" t="s">
        <v>1844</v>
      </c>
    </row>
    <row r="474" spans="1:12" ht="25.5" x14ac:dyDescent="0.25">
      <c r="A474">
        <v>473</v>
      </c>
      <c r="B474" s="31">
        <v>44684</v>
      </c>
      <c r="C474" s="35" t="s">
        <v>1200</v>
      </c>
      <c r="D474" s="35" t="s">
        <v>7</v>
      </c>
      <c r="E474" s="35" t="s">
        <v>1864</v>
      </c>
      <c r="F474" s="38" t="s">
        <v>1744</v>
      </c>
      <c r="G474" s="48" t="s">
        <v>11</v>
      </c>
      <c r="H474" s="48" t="s">
        <v>12</v>
      </c>
      <c r="I474" s="48" t="s">
        <v>12</v>
      </c>
      <c r="J474" s="48" t="s">
        <v>12</v>
      </c>
      <c r="K474" s="39">
        <v>52225930</v>
      </c>
      <c r="L474" s="35" t="s">
        <v>13</v>
      </c>
    </row>
    <row r="475" spans="1:12" ht="25.5" x14ac:dyDescent="0.25">
      <c r="A475">
        <v>474</v>
      </c>
      <c r="B475" s="31">
        <v>44602</v>
      </c>
      <c r="C475" s="35" t="s">
        <v>1201</v>
      </c>
      <c r="D475" s="35" t="s">
        <v>7</v>
      </c>
      <c r="E475" s="35" t="s">
        <v>1864</v>
      </c>
      <c r="F475" s="38" t="s">
        <v>1745</v>
      </c>
      <c r="G475" s="48" t="s">
        <v>11</v>
      </c>
      <c r="H475" s="48" t="s">
        <v>12</v>
      </c>
      <c r="I475" s="48" t="s">
        <v>12</v>
      </c>
      <c r="J475" s="48" t="s">
        <v>12</v>
      </c>
      <c r="K475" s="39">
        <v>52223909</v>
      </c>
      <c r="L475" s="35" t="s">
        <v>1844</v>
      </c>
    </row>
    <row r="476" spans="1:12" ht="25.5" x14ac:dyDescent="0.25">
      <c r="A476">
        <v>475</v>
      </c>
      <c r="B476" s="31">
        <v>44596</v>
      </c>
      <c r="C476" s="35" t="s">
        <v>1202</v>
      </c>
      <c r="D476" s="35" t="s">
        <v>7</v>
      </c>
      <c r="E476" s="35" t="s">
        <v>1864</v>
      </c>
      <c r="F476" s="38" t="s">
        <v>1746</v>
      </c>
      <c r="G476" s="48" t="s">
        <v>11</v>
      </c>
      <c r="H476" s="48" t="s">
        <v>12</v>
      </c>
      <c r="I476" s="48" t="s">
        <v>12</v>
      </c>
      <c r="J476" s="48" t="s">
        <v>12</v>
      </c>
      <c r="K476" s="39">
        <v>52182771</v>
      </c>
      <c r="L476" s="35" t="s">
        <v>1844</v>
      </c>
    </row>
    <row r="477" spans="1:12" ht="38.25" x14ac:dyDescent="0.25">
      <c r="A477">
        <v>476</v>
      </c>
      <c r="B477" s="31">
        <v>44602</v>
      </c>
      <c r="C477" s="35" t="s">
        <v>1203</v>
      </c>
      <c r="D477" s="35" t="s">
        <v>7</v>
      </c>
      <c r="E477" s="35" t="s">
        <v>1864</v>
      </c>
      <c r="F477" s="38" t="s">
        <v>1747</v>
      </c>
      <c r="G477" s="48" t="s">
        <v>11</v>
      </c>
      <c r="H477" s="48" t="s">
        <v>12</v>
      </c>
      <c r="I477" s="48" t="s">
        <v>12</v>
      </c>
      <c r="J477" s="48" t="s">
        <v>12</v>
      </c>
      <c r="K477" s="39">
        <v>52705287</v>
      </c>
      <c r="L477" s="35" t="s">
        <v>1849</v>
      </c>
    </row>
    <row r="478" spans="1:12" ht="51" x14ac:dyDescent="0.25">
      <c r="A478">
        <v>477</v>
      </c>
      <c r="B478" s="31">
        <v>44544</v>
      </c>
      <c r="C478" s="35" t="s">
        <v>1204</v>
      </c>
      <c r="D478" s="35" t="s">
        <v>7</v>
      </c>
      <c r="E478" s="35" t="s">
        <v>1863</v>
      </c>
      <c r="F478" s="38" t="s">
        <v>1748</v>
      </c>
      <c r="G478" s="48" t="s">
        <v>11</v>
      </c>
      <c r="H478" s="48" t="s">
        <v>12</v>
      </c>
      <c r="I478" s="48" t="s">
        <v>12</v>
      </c>
      <c r="J478" s="48" t="s">
        <v>12</v>
      </c>
      <c r="K478" s="39">
        <v>21305784</v>
      </c>
      <c r="L478" s="35" t="s">
        <v>13</v>
      </c>
    </row>
    <row r="479" spans="1:12" ht="38.25" x14ac:dyDescent="0.25">
      <c r="A479">
        <v>478</v>
      </c>
      <c r="B479" s="31">
        <v>44655</v>
      </c>
      <c r="C479" s="35" t="s">
        <v>1205</v>
      </c>
      <c r="D479" s="35" t="s">
        <v>10</v>
      </c>
      <c r="E479" s="35" t="s">
        <v>1864</v>
      </c>
      <c r="F479" s="38" t="s">
        <v>1749</v>
      </c>
      <c r="G479" s="48" t="s">
        <v>12</v>
      </c>
      <c r="H479" s="48" t="s">
        <v>12</v>
      </c>
      <c r="I479" s="48" t="s">
        <v>11</v>
      </c>
      <c r="J479" s="48" t="s">
        <v>12</v>
      </c>
      <c r="K479" s="39">
        <v>8148000</v>
      </c>
      <c r="L479" s="35" t="s">
        <v>17</v>
      </c>
    </row>
    <row r="480" spans="1:12" ht="38.25" x14ac:dyDescent="0.25">
      <c r="A480">
        <v>479</v>
      </c>
      <c r="B480" s="31">
        <v>44170</v>
      </c>
      <c r="C480" s="35" t="s">
        <v>1206</v>
      </c>
      <c r="D480" s="35" t="s">
        <v>10</v>
      </c>
      <c r="E480" s="35" t="s">
        <v>1864</v>
      </c>
      <c r="F480" s="38" t="s">
        <v>1750</v>
      </c>
      <c r="G480" s="48" t="s">
        <v>12</v>
      </c>
      <c r="H480" s="48" t="s">
        <v>12</v>
      </c>
      <c r="I480" s="48" t="s">
        <v>8</v>
      </c>
      <c r="J480" s="48" t="s">
        <v>12</v>
      </c>
      <c r="K480" s="39">
        <v>6173760</v>
      </c>
      <c r="L480" s="35" t="s">
        <v>17</v>
      </c>
    </row>
    <row r="481" spans="1:12" ht="25.5" x14ac:dyDescent="0.25">
      <c r="A481">
        <v>480</v>
      </c>
      <c r="B481" s="31">
        <v>45181</v>
      </c>
      <c r="C481" s="35" t="s">
        <v>1207</v>
      </c>
      <c r="D481" s="35" t="s">
        <v>7</v>
      </c>
      <c r="E481" s="35" t="s">
        <v>1863</v>
      </c>
      <c r="F481" s="38" t="s">
        <v>1546</v>
      </c>
      <c r="G481" s="48" t="s">
        <v>18</v>
      </c>
      <c r="H481" s="48" t="s">
        <v>18</v>
      </c>
      <c r="I481" s="48" t="s">
        <v>18</v>
      </c>
      <c r="J481" s="48" t="s">
        <v>18</v>
      </c>
      <c r="K481" s="39">
        <v>1613102574</v>
      </c>
      <c r="L481" s="35" t="s">
        <v>13</v>
      </c>
    </row>
    <row r="482" spans="1:12" ht="51" x14ac:dyDescent="0.25">
      <c r="A482">
        <v>481</v>
      </c>
      <c r="B482" s="31">
        <v>44797</v>
      </c>
      <c r="C482" s="35" t="s">
        <v>1208</v>
      </c>
      <c r="D482" s="35" t="s">
        <v>7</v>
      </c>
      <c r="E482" s="35" t="s">
        <v>1863</v>
      </c>
      <c r="F482" s="38" t="s">
        <v>1751</v>
      </c>
      <c r="G482" s="48" t="s">
        <v>11</v>
      </c>
      <c r="H482" s="48" t="s">
        <v>11</v>
      </c>
      <c r="I482" s="48" t="s">
        <v>12</v>
      </c>
      <c r="J482" s="48" t="s">
        <v>12</v>
      </c>
      <c r="K482" s="39">
        <v>180197947</v>
      </c>
      <c r="L482" s="35" t="s">
        <v>13</v>
      </c>
    </row>
    <row r="483" spans="1:12" ht="25.5" x14ac:dyDescent="0.25">
      <c r="A483">
        <v>482</v>
      </c>
      <c r="B483" s="31">
        <v>44602</v>
      </c>
      <c r="C483" s="35" t="s">
        <v>1209</v>
      </c>
      <c r="D483" s="35" t="s">
        <v>7</v>
      </c>
      <c r="E483" s="35" t="s">
        <v>1863</v>
      </c>
      <c r="F483" s="38" t="s">
        <v>1752</v>
      </c>
      <c r="G483" s="48" t="s">
        <v>11</v>
      </c>
      <c r="H483" s="48" t="s">
        <v>8</v>
      </c>
      <c r="I483" s="48" t="s">
        <v>12</v>
      </c>
      <c r="J483" s="48" t="s">
        <v>8</v>
      </c>
      <c r="K483" s="39" t="s">
        <v>619</v>
      </c>
      <c r="L483" s="35" t="s">
        <v>13</v>
      </c>
    </row>
    <row r="484" spans="1:12" ht="25.5" x14ac:dyDescent="0.25">
      <c r="A484">
        <v>483</v>
      </c>
      <c r="B484" s="31">
        <v>44691</v>
      </c>
      <c r="C484" s="35" t="s">
        <v>1210</v>
      </c>
      <c r="D484" s="35" t="s">
        <v>10</v>
      </c>
      <c r="E484" s="35" t="s">
        <v>1864</v>
      </c>
      <c r="F484" s="38" t="s">
        <v>1753</v>
      </c>
      <c r="G484" s="48" t="s">
        <v>11</v>
      </c>
      <c r="H484" s="48" t="s">
        <v>11</v>
      </c>
      <c r="I484" s="48" t="s">
        <v>11</v>
      </c>
      <c r="J484" s="48" t="s">
        <v>11</v>
      </c>
      <c r="K484" s="39">
        <v>15528800</v>
      </c>
      <c r="L484" s="35" t="s">
        <v>1855</v>
      </c>
    </row>
    <row r="485" spans="1:12" ht="25.5" x14ac:dyDescent="0.25">
      <c r="A485">
        <v>484</v>
      </c>
      <c r="B485" s="31" t="s">
        <v>21</v>
      </c>
      <c r="C485" s="35" t="s">
        <v>1211</v>
      </c>
      <c r="D485" s="35" t="s">
        <v>7</v>
      </c>
      <c r="E485" s="35" t="s">
        <v>1863</v>
      </c>
      <c r="F485" s="38" t="s">
        <v>1754</v>
      </c>
      <c r="G485" s="48" t="s">
        <v>11</v>
      </c>
      <c r="H485" s="48" t="s">
        <v>8</v>
      </c>
      <c r="I485" s="48" t="s">
        <v>12</v>
      </c>
      <c r="J485" s="48" t="s">
        <v>8</v>
      </c>
      <c r="K485" s="39" t="s">
        <v>619</v>
      </c>
      <c r="L485" s="35" t="s">
        <v>15</v>
      </c>
    </row>
    <row r="486" spans="1:12" ht="51" x14ac:dyDescent="0.25">
      <c r="A486">
        <v>485</v>
      </c>
      <c r="B486" s="31">
        <v>45043</v>
      </c>
      <c r="C486" s="35" t="s">
        <v>1212</v>
      </c>
      <c r="D486" s="35" t="s">
        <v>10</v>
      </c>
      <c r="E486" s="35" t="s">
        <v>1864</v>
      </c>
      <c r="F486" s="38" t="s">
        <v>1755</v>
      </c>
      <c r="G486" s="48" t="s">
        <v>12</v>
      </c>
      <c r="H486" s="48" t="s">
        <v>12</v>
      </c>
      <c r="I486" s="48" t="s">
        <v>8</v>
      </c>
      <c r="J486" s="48" t="s">
        <v>12</v>
      </c>
      <c r="K486" s="39">
        <v>7098000</v>
      </c>
      <c r="L486" s="35" t="s">
        <v>624</v>
      </c>
    </row>
    <row r="487" spans="1:12" ht="25.5" x14ac:dyDescent="0.25">
      <c r="A487">
        <v>486</v>
      </c>
      <c r="B487" s="31">
        <v>44645</v>
      </c>
      <c r="C487" s="35" t="s">
        <v>1213</v>
      </c>
      <c r="D487" s="35" t="s">
        <v>7</v>
      </c>
      <c r="E487" s="35" t="s">
        <v>1863</v>
      </c>
      <c r="F487" s="38" t="s">
        <v>1756</v>
      </c>
      <c r="G487" s="48" t="s">
        <v>11</v>
      </c>
      <c r="H487" s="48" t="s">
        <v>11</v>
      </c>
      <c r="I487" s="48" t="s">
        <v>12</v>
      </c>
      <c r="J487" s="48" t="s">
        <v>11</v>
      </c>
      <c r="K487" s="39">
        <v>62532862</v>
      </c>
      <c r="L487" s="35" t="s">
        <v>13</v>
      </c>
    </row>
    <row r="488" spans="1:12" ht="25.5" x14ac:dyDescent="0.25">
      <c r="A488">
        <v>487</v>
      </c>
      <c r="B488" s="31">
        <v>41880</v>
      </c>
      <c r="C488" s="35" t="s">
        <v>1214</v>
      </c>
      <c r="D488" s="35" t="s">
        <v>9</v>
      </c>
      <c r="E488" s="35" t="s">
        <v>1866</v>
      </c>
      <c r="F488" s="38" t="s">
        <v>1757</v>
      </c>
      <c r="G488" s="48" t="s">
        <v>12</v>
      </c>
      <c r="H488" s="48" t="s">
        <v>12</v>
      </c>
      <c r="I488" s="48" t="s">
        <v>12</v>
      </c>
      <c r="J488" s="48" t="s">
        <v>12</v>
      </c>
      <c r="K488" s="39">
        <v>10000000</v>
      </c>
      <c r="L488" s="35" t="s">
        <v>1844</v>
      </c>
    </row>
    <row r="489" spans="1:12" ht="25.5" x14ac:dyDescent="0.25">
      <c r="A489">
        <v>488</v>
      </c>
      <c r="B489" s="31">
        <v>44581</v>
      </c>
      <c r="C489" s="35" t="s">
        <v>1215</v>
      </c>
      <c r="D489" s="35" t="s">
        <v>9</v>
      </c>
      <c r="E489" s="35" t="s">
        <v>1863</v>
      </c>
      <c r="F489" s="38" t="s">
        <v>1758</v>
      </c>
      <c r="G489" s="48" t="s">
        <v>12</v>
      </c>
      <c r="H489" s="48" t="s">
        <v>12</v>
      </c>
      <c r="I489" s="48" t="s">
        <v>12</v>
      </c>
      <c r="J489" s="48" t="s">
        <v>12</v>
      </c>
      <c r="K489" s="39">
        <v>134391453.06</v>
      </c>
      <c r="L489" s="35" t="s">
        <v>1844</v>
      </c>
    </row>
    <row r="490" spans="1:12" ht="25.5" x14ac:dyDescent="0.25">
      <c r="A490">
        <v>489</v>
      </c>
      <c r="B490" s="31">
        <v>44712</v>
      </c>
      <c r="C490" s="35" t="s">
        <v>1216</v>
      </c>
      <c r="D490" s="35" t="s">
        <v>9</v>
      </c>
      <c r="E490" s="35" t="s">
        <v>1863</v>
      </c>
      <c r="F490" s="38" t="s">
        <v>610</v>
      </c>
      <c r="G490" s="48" t="s">
        <v>11</v>
      </c>
      <c r="H490" s="48" t="s">
        <v>11</v>
      </c>
      <c r="I490" s="48" t="s">
        <v>12</v>
      </c>
      <c r="J490" s="48" t="s">
        <v>12</v>
      </c>
      <c r="K490" s="39">
        <v>20000000</v>
      </c>
      <c r="L490" s="35" t="s">
        <v>1844</v>
      </c>
    </row>
    <row r="491" spans="1:12" ht="51" x14ac:dyDescent="0.25">
      <c r="A491">
        <v>490</v>
      </c>
      <c r="B491" s="31" t="s">
        <v>21</v>
      </c>
      <c r="C491" s="35" t="s">
        <v>1217</v>
      </c>
      <c r="D491" s="35" t="s">
        <v>7</v>
      </c>
      <c r="E491" s="35" t="s">
        <v>1864</v>
      </c>
      <c r="F491" s="38" t="s">
        <v>1759</v>
      </c>
      <c r="G491" s="48" t="s">
        <v>12</v>
      </c>
      <c r="H491" s="48" t="s">
        <v>12</v>
      </c>
      <c r="I491" s="48" t="s">
        <v>8</v>
      </c>
      <c r="J491" s="48" t="s">
        <v>12</v>
      </c>
      <c r="K491" s="39">
        <v>150000000</v>
      </c>
      <c r="L491" s="35" t="s">
        <v>14</v>
      </c>
    </row>
    <row r="492" spans="1:12" ht="25.5" x14ac:dyDescent="0.25">
      <c r="A492">
        <v>491</v>
      </c>
      <c r="B492" s="31">
        <v>44728</v>
      </c>
      <c r="C492" s="35" t="s">
        <v>1218</v>
      </c>
      <c r="D492" s="35" t="s">
        <v>9</v>
      </c>
      <c r="E492" s="35" t="s">
        <v>1863</v>
      </c>
      <c r="F492" s="38" t="s">
        <v>1760</v>
      </c>
      <c r="G492" s="48" t="s">
        <v>12</v>
      </c>
      <c r="H492" s="48" t="s">
        <v>12</v>
      </c>
      <c r="I492" s="48" t="s">
        <v>12</v>
      </c>
      <c r="J492" s="48" t="s">
        <v>12</v>
      </c>
      <c r="K492" s="39">
        <v>343997143</v>
      </c>
      <c r="L492" s="35" t="s">
        <v>13</v>
      </c>
    </row>
    <row r="493" spans="1:12" ht="51" x14ac:dyDescent="0.25">
      <c r="A493">
        <v>492</v>
      </c>
      <c r="B493" s="31">
        <v>44719</v>
      </c>
      <c r="C493" s="35" t="s">
        <v>1219</v>
      </c>
      <c r="D493" s="35" t="s">
        <v>7</v>
      </c>
      <c r="E493" s="35" t="s">
        <v>1863</v>
      </c>
      <c r="F493" s="38" t="s">
        <v>21</v>
      </c>
      <c r="G493" s="48" t="s">
        <v>8</v>
      </c>
      <c r="H493" s="48" t="s">
        <v>8</v>
      </c>
      <c r="I493" s="48" t="s">
        <v>8</v>
      </c>
      <c r="J493" s="48" t="s">
        <v>8</v>
      </c>
      <c r="K493" s="39" t="s">
        <v>619</v>
      </c>
      <c r="L493" s="35" t="s">
        <v>13</v>
      </c>
    </row>
    <row r="494" spans="1:12" ht="25.5" x14ac:dyDescent="0.25">
      <c r="A494">
        <v>493</v>
      </c>
      <c r="B494" s="31">
        <v>44742</v>
      </c>
      <c r="C494" s="35" t="s">
        <v>1220</v>
      </c>
      <c r="D494" s="35" t="s">
        <v>9</v>
      </c>
      <c r="E494" s="35" t="s">
        <v>1863</v>
      </c>
      <c r="F494" s="38" t="s">
        <v>1761</v>
      </c>
      <c r="G494" s="48" t="s">
        <v>11</v>
      </c>
      <c r="H494" s="48" t="s">
        <v>11</v>
      </c>
      <c r="I494" s="48" t="s">
        <v>11</v>
      </c>
      <c r="J494" s="48" t="s">
        <v>11</v>
      </c>
      <c r="K494" s="39">
        <v>500000000</v>
      </c>
      <c r="L494" s="35" t="s">
        <v>13</v>
      </c>
    </row>
    <row r="495" spans="1:12" ht="38.25" x14ac:dyDescent="0.25">
      <c r="A495">
        <v>494</v>
      </c>
      <c r="B495" s="31">
        <v>44900</v>
      </c>
      <c r="C495" s="35" t="s">
        <v>1221</v>
      </c>
      <c r="D495" s="35" t="s">
        <v>10</v>
      </c>
      <c r="E495" s="35" t="s">
        <v>1864</v>
      </c>
      <c r="F495" s="38" t="s">
        <v>1762</v>
      </c>
      <c r="G495" s="48" t="s">
        <v>12</v>
      </c>
      <c r="H495" s="48" t="s">
        <v>12</v>
      </c>
      <c r="I495" s="48" t="s">
        <v>8</v>
      </c>
      <c r="J495" s="48" t="s">
        <v>12</v>
      </c>
      <c r="K495" s="39" t="s">
        <v>1840</v>
      </c>
      <c r="L495" s="35" t="s">
        <v>17</v>
      </c>
    </row>
    <row r="496" spans="1:12" ht="38.25" x14ac:dyDescent="0.25">
      <c r="A496">
        <v>495</v>
      </c>
      <c r="B496" s="31">
        <v>44874</v>
      </c>
      <c r="C496" s="35" t="s">
        <v>1222</v>
      </c>
      <c r="D496" s="35" t="s">
        <v>9</v>
      </c>
      <c r="E496" s="35" t="s">
        <v>1863</v>
      </c>
      <c r="F496" s="38" t="s">
        <v>1763</v>
      </c>
      <c r="G496" s="48" t="s">
        <v>12</v>
      </c>
      <c r="H496" s="48" t="s">
        <v>12</v>
      </c>
      <c r="I496" s="48" t="s">
        <v>12</v>
      </c>
      <c r="J496" s="48" t="s">
        <v>12</v>
      </c>
      <c r="K496" s="39">
        <v>146768102</v>
      </c>
      <c r="L496" s="35" t="s">
        <v>1849</v>
      </c>
    </row>
    <row r="497" spans="1:12" ht="63.75" x14ac:dyDescent="0.25">
      <c r="A497">
        <v>496</v>
      </c>
      <c r="B497" s="31">
        <v>44757</v>
      </c>
      <c r="C497" s="35" t="s">
        <v>1223</v>
      </c>
      <c r="D497" s="35" t="s">
        <v>7</v>
      </c>
      <c r="E497" s="35" t="s">
        <v>1863</v>
      </c>
      <c r="F497" s="38" t="s">
        <v>1764</v>
      </c>
      <c r="G497" s="48" t="s">
        <v>11</v>
      </c>
      <c r="H497" s="48" t="s">
        <v>11</v>
      </c>
      <c r="I497" s="48" t="s">
        <v>12</v>
      </c>
      <c r="J497" s="48" t="s">
        <v>11</v>
      </c>
      <c r="K497" s="39">
        <v>226722143</v>
      </c>
      <c r="L497" s="35" t="s">
        <v>13</v>
      </c>
    </row>
    <row r="498" spans="1:12" ht="25.5" x14ac:dyDescent="0.25">
      <c r="A498">
        <v>497</v>
      </c>
      <c r="B498" s="31">
        <v>44798</v>
      </c>
      <c r="C498" s="35" t="s">
        <v>1224</v>
      </c>
      <c r="D498" s="35" t="s">
        <v>9</v>
      </c>
      <c r="E498" s="35" t="s">
        <v>1863</v>
      </c>
      <c r="F498" s="38" t="s">
        <v>1765</v>
      </c>
      <c r="G498" s="48" t="s">
        <v>12</v>
      </c>
      <c r="H498" s="48" t="s">
        <v>12</v>
      </c>
      <c r="I498" s="48" t="s">
        <v>12</v>
      </c>
      <c r="J498" s="48" t="s">
        <v>12</v>
      </c>
      <c r="K498" s="39">
        <v>368325703</v>
      </c>
      <c r="L498" s="35" t="s">
        <v>13</v>
      </c>
    </row>
    <row r="499" spans="1:12" ht="25.5" x14ac:dyDescent="0.25">
      <c r="A499">
        <v>498</v>
      </c>
      <c r="B499" s="31">
        <v>44858</v>
      </c>
      <c r="C499" s="35" t="s">
        <v>1225</v>
      </c>
      <c r="D499" s="35" t="s">
        <v>9</v>
      </c>
      <c r="E499" s="35" t="s">
        <v>1863</v>
      </c>
      <c r="F499" s="38" t="s">
        <v>1766</v>
      </c>
      <c r="G499" s="48" t="s">
        <v>12</v>
      </c>
      <c r="H499" s="48" t="s">
        <v>12</v>
      </c>
      <c r="I499" s="48" t="s">
        <v>12</v>
      </c>
      <c r="J499" s="48" t="s">
        <v>12</v>
      </c>
      <c r="K499" s="39">
        <v>98398331</v>
      </c>
      <c r="L499" s="35" t="s">
        <v>13</v>
      </c>
    </row>
    <row r="500" spans="1:12" ht="25.5" x14ac:dyDescent="0.25">
      <c r="A500">
        <v>499</v>
      </c>
      <c r="B500" s="31">
        <v>44820</v>
      </c>
      <c r="C500" s="35" t="s">
        <v>1226</v>
      </c>
      <c r="D500" s="35" t="s">
        <v>9</v>
      </c>
      <c r="E500" s="35" t="s">
        <v>1863</v>
      </c>
      <c r="F500" s="38" t="s">
        <v>1767</v>
      </c>
      <c r="G500" s="48" t="s">
        <v>12</v>
      </c>
      <c r="H500" s="48" t="s">
        <v>12</v>
      </c>
      <c r="I500" s="48" t="s">
        <v>12</v>
      </c>
      <c r="J500" s="48" t="s">
        <v>12</v>
      </c>
      <c r="K500" s="39">
        <v>310981591</v>
      </c>
      <c r="L500" s="35" t="s">
        <v>13</v>
      </c>
    </row>
    <row r="501" spans="1:12" ht="51" x14ac:dyDescent="0.25">
      <c r="A501">
        <v>500</v>
      </c>
      <c r="B501" s="31">
        <v>45455</v>
      </c>
      <c r="C501" s="35" t="s">
        <v>73</v>
      </c>
      <c r="D501" s="35" t="s">
        <v>9</v>
      </c>
      <c r="E501" s="35" t="s">
        <v>1863</v>
      </c>
      <c r="F501" s="38" t="s">
        <v>367</v>
      </c>
      <c r="G501" s="48" t="s">
        <v>12</v>
      </c>
      <c r="H501" s="48" t="s">
        <v>12</v>
      </c>
      <c r="I501" s="48" t="s">
        <v>12</v>
      </c>
      <c r="J501" s="48" t="s">
        <v>12</v>
      </c>
      <c r="K501" s="39">
        <v>220000000</v>
      </c>
      <c r="L501" s="35" t="s">
        <v>13</v>
      </c>
    </row>
    <row r="502" spans="1:12" ht="25.5" x14ac:dyDescent="0.25">
      <c r="A502">
        <v>501</v>
      </c>
      <c r="B502" s="31">
        <v>44789</v>
      </c>
      <c r="C502" s="35" t="s">
        <v>1227</v>
      </c>
      <c r="D502" s="35" t="s">
        <v>9</v>
      </c>
      <c r="E502" s="35" t="s">
        <v>1863</v>
      </c>
      <c r="F502" s="38" t="s">
        <v>1768</v>
      </c>
      <c r="G502" s="48" t="s">
        <v>12</v>
      </c>
      <c r="H502" s="48" t="s">
        <v>12</v>
      </c>
      <c r="I502" s="48" t="s">
        <v>12</v>
      </c>
      <c r="J502" s="48" t="s">
        <v>12</v>
      </c>
      <c r="K502" s="39">
        <v>319723737</v>
      </c>
      <c r="L502" s="35" t="s">
        <v>1854</v>
      </c>
    </row>
    <row r="503" spans="1:12" ht="25.5" x14ac:dyDescent="0.25">
      <c r="A503">
        <v>502</v>
      </c>
      <c r="B503" s="31">
        <v>44792</v>
      </c>
      <c r="C503" s="35" t="s">
        <v>1228</v>
      </c>
      <c r="D503" s="35" t="s">
        <v>9</v>
      </c>
      <c r="E503" s="35" t="s">
        <v>1863</v>
      </c>
      <c r="F503" s="38" t="s">
        <v>1769</v>
      </c>
      <c r="G503" s="48" t="s">
        <v>12</v>
      </c>
      <c r="H503" s="48" t="s">
        <v>12</v>
      </c>
      <c r="I503" s="48" t="s">
        <v>12</v>
      </c>
      <c r="J503" s="48" t="s">
        <v>12</v>
      </c>
      <c r="K503" s="39">
        <v>233044787</v>
      </c>
      <c r="L503" s="35" t="s">
        <v>13</v>
      </c>
    </row>
    <row r="504" spans="1:12" ht="25.5" x14ac:dyDescent="0.25">
      <c r="A504">
        <v>503</v>
      </c>
      <c r="B504" s="31">
        <v>44890</v>
      </c>
      <c r="C504" s="35" t="s">
        <v>1229</v>
      </c>
      <c r="D504" s="35" t="s">
        <v>9</v>
      </c>
      <c r="E504" s="35" t="s">
        <v>1863</v>
      </c>
      <c r="F504" s="38" t="s">
        <v>1770</v>
      </c>
      <c r="G504" s="48" t="s">
        <v>12</v>
      </c>
      <c r="H504" s="48" t="s">
        <v>12</v>
      </c>
      <c r="I504" s="48" t="s">
        <v>12</v>
      </c>
      <c r="J504" s="48" t="s">
        <v>12</v>
      </c>
      <c r="K504" s="39">
        <v>76917260</v>
      </c>
      <c r="L504" s="35" t="s">
        <v>13</v>
      </c>
    </row>
    <row r="505" spans="1:12" ht="51" x14ac:dyDescent="0.25">
      <c r="A505">
        <v>504</v>
      </c>
      <c r="B505" s="31">
        <v>44810</v>
      </c>
      <c r="C505" s="35" t="s">
        <v>1230</v>
      </c>
      <c r="D505" s="35" t="s">
        <v>10</v>
      </c>
      <c r="E505" s="35" t="s">
        <v>1864</v>
      </c>
      <c r="F505" s="38" t="s">
        <v>1771</v>
      </c>
      <c r="G505" s="48" t="s">
        <v>12</v>
      </c>
      <c r="H505" s="48" t="s">
        <v>12</v>
      </c>
      <c r="I505" s="48" t="s">
        <v>8</v>
      </c>
      <c r="J505" s="48" t="s">
        <v>12</v>
      </c>
      <c r="K505" s="39">
        <v>6192157</v>
      </c>
      <c r="L505" s="35" t="s">
        <v>1856</v>
      </c>
    </row>
    <row r="506" spans="1:12" ht="38.25" x14ac:dyDescent="0.25">
      <c r="A506">
        <v>505</v>
      </c>
      <c r="B506" s="31">
        <v>44796</v>
      </c>
      <c r="C506" s="35" t="s">
        <v>1231</v>
      </c>
      <c r="D506" s="35" t="s">
        <v>10</v>
      </c>
      <c r="E506" s="35" t="s">
        <v>1864</v>
      </c>
      <c r="F506" s="38" t="s">
        <v>1772</v>
      </c>
      <c r="G506" s="48" t="s">
        <v>12</v>
      </c>
      <c r="H506" s="48" t="s">
        <v>12</v>
      </c>
      <c r="I506" s="48" t="s">
        <v>8</v>
      </c>
      <c r="J506" s="48" t="s">
        <v>12</v>
      </c>
      <c r="K506" s="39">
        <v>80642361</v>
      </c>
      <c r="L506" s="35" t="s">
        <v>1856</v>
      </c>
    </row>
    <row r="507" spans="1:12" ht="25.5" x14ac:dyDescent="0.25">
      <c r="A507">
        <v>506</v>
      </c>
      <c r="B507" s="31" t="s">
        <v>21</v>
      </c>
      <c r="C507" s="35" t="s">
        <v>632</v>
      </c>
      <c r="D507" s="35" t="s">
        <v>7</v>
      </c>
      <c r="E507" s="35" t="s">
        <v>1864</v>
      </c>
      <c r="F507" s="38" t="s">
        <v>688</v>
      </c>
      <c r="G507" s="48" t="s">
        <v>12</v>
      </c>
      <c r="H507" s="48" t="s">
        <v>12</v>
      </c>
      <c r="I507" s="48" t="s">
        <v>8</v>
      </c>
      <c r="J507" s="48" t="s">
        <v>12</v>
      </c>
      <c r="K507" s="39">
        <v>37523319</v>
      </c>
      <c r="L507" s="35" t="s">
        <v>14</v>
      </c>
    </row>
    <row r="508" spans="1:12" ht="25.5" x14ac:dyDescent="0.25">
      <c r="A508">
        <v>507</v>
      </c>
      <c r="B508" s="31">
        <v>45139</v>
      </c>
      <c r="C508" s="35" t="s">
        <v>1232</v>
      </c>
      <c r="D508" s="35" t="s">
        <v>10</v>
      </c>
      <c r="E508" s="35" t="s">
        <v>1864</v>
      </c>
      <c r="F508" s="38" t="s">
        <v>1773</v>
      </c>
      <c r="G508" s="48" t="s">
        <v>12</v>
      </c>
      <c r="H508" s="48" t="s">
        <v>12</v>
      </c>
      <c r="I508" s="48" t="s">
        <v>8</v>
      </c>
      <c r="J508" s="48" t="s">
        <v>12</v>
      </c>
      <c r="K508" s="39">
        <v>44057390</v>
      </c>
      <c r="L508" s="35" t="s">
        <v>1847</v>
      </c>
    </row>
    <row r="509" spans="1:12" ht="38.25" x14ac:dyDescent="0.25">
      <c r="A509">
        <v>508</v>
      </c>
      <c r="B509" s="31">
        <v>44887</v>
      </c>
      <c r="C509" s="35" t="s">
        <v>1233</v>
      </c>
      <c r="D509" s="35" t="s">
        <v>10</v>
      </c>
      <c r="E509" s="35" t="s">
        <v>1864</v>
      </c>
      <c r="F509" s="38" t="s">
        <v>1774</v>
      </c>
      <c r="G509" s="48" t="s">
        <v>12</v>
      </c>
      <c r="H509" s="48" t="s">
        <v>12</v>
      </c>
      <c r="I509" s="48" t="s">
        <v>8</v>
      </c>
      <c r="J509" s="48" t="s">
        <v>12</v>
      </c>
      <c r="K509" s="39">
        <v>10188315</v>
      </c>
      <c r="L509" s="35" t="s">
        <v>1856</v>
      </c>
    </row>
    <row r="510" spans="1:12" ht="38.25" x14ac:dyDescent="0.25">
      <c r="A510">
        <v>509</v>
      </c>
      <c r="B510" s="31">
        <v>44882</v>
      </c>
      <c r="C510" s="35" t="s">
        <v>1234</v>
      </c>
      <c r="D510" s="35" t="s">
        <v>10</v>
      </c>
      <c r="E510" s="35" t="s">
        <v>1864</v>
      </c>
      <c r="F510" s="38" t="s">
        <v>1775</v>
      </c>
      <c r="G510" s="48" t="s">
        <v>12</v>
      </c>
      <c r="H510" s="48" t="s">
        <v>12</v>
      </c>
      <c r="I510" s="48" t="s">
        <v>8</v>
      </c>
      <c r="J510" s="48" t="s">
        <v>12</v>
      </c>
      <c r="K510" s="39">
        <v>122277247</v>
      </c>
      <c r="L510" s="35" t="s">
        <v>1856</v>
      </c>
    </row>
    <row r="511" spans="1:12" ht="25.5" x14ac:dyDescent="0.25">
      <c r="A511">
        <v>510</v>
      </c>
      <c r="B511" s="31">
        <v>44973</v>
      </c>
      <c r="C511" s="35" t="s">
        <v>1235</v>
      </c>
      <c r="D511" s="35" t="s">
        <v>10</v>
      </c>
      <c r="E511" s="35" t="s">
        <v>1864</v>
      </c>
      <c r="F511" s="38" t="s">
        <v>1776</v>
      </c>
      <c r="G511" s="48" t="s">
        <v>12</v>
      </c>
      <c r="H511" s="48" t="s">
        <v>12</v>
      </c>
      <c r="I511" s="48" t="s">
        <v>8</v>
      </c>
      <c r="J511" s="48" t="s">
        <v>12</v>
      </c>
      <c r="K511" s="39">
        <v>421483389</v>
      </c>
      <c r="L511" s="35" t="s">
        <v>1859</v>
      </c>
    </row>
    <row r="512" spans="1:12" ht="38.25" x14ac:dyDescent="0.25">
      <c r="A512">
        <v>511</v>
      </c>
      <c r="B512" s="31" t="s">
        <v>21</v>
      </c>
      <c r="C512" s="35" t="s">
        <v>1236</v>
      </c>
      <c r="D512" s="35" t="s">
        <v>10</v>
      </c>
      <c r="E512" s="35" t="s">
        <v>1864</v>
      </c>
      <c r="F512" s="38">
        <v>1800137206</v>
      </c>
      <c r="G512" s="48" t="s">
        <v>12</v>
      </c>
      <c r="H512" s="48" t="s">
        <v>12</v>
      </c>
      <c r="I512" s="48" t="s">
        <v>8</v>
      </c>
      <c r="J512" s="48" t="s">
        <v>12</v>
      </c>
      <c r="K512" s="39">
        <v>23704343</v>
      </c>
      <c r="L512" s="35" t="s">
        <v>1861</v>
      </c>
    </row>
    <row r="513" spans="1:12" ht="38.25" x14ac:dyDescent="0.25">
      <c r="A513">
        <v>512</v>
      </c>
      <c r="B513" s="31" t="s">
        <v>21</v>
      </c>
      <c r="C513" s="35" t="s">
        <v>1237</v>
      </c>
      <c r="D513" s="35" t="s">
        <v>10</v>
      </c>
      <c r="E513" s="35" t="s">
        <v>1864</v>
      </c>
      <c r="F513" s="38" t="s">
        <v>1777</v>
      </c>
      <c r="G513" s="48" t="s">
        <v>12</v>
      </c>
      <c r="H513" s="48" t="s">
        <v>12</v>
      </c>
      <c r="I513" s="48" t="s">
        <v>8</v>
      </c>
      <c r="J513" s="48" t="s">
        <v>12</v>
      </c>
      <c r="K513" s="39">
        <v>2180640</v>
      </c>
      <c r="L513" s="35" t="s">
        <v>1856</v>
      </c>
    </row>
    <row r="514" spans="1:12" x14ac:dyDescent="0.25">
      <c r="A514">
        <v>513</v>
      </c>
      <c r="B514" s="31" t="s">
        <v>21</v>
      </c>
      <c r="C514" s="35" t="s">
        <v>21</v>
      </c>
      <c r="D514" s="35" t="s">
        <v>7</v>
      </c>
      <c r="E514" s="35" t="s">
        <v>1863</v>
      </c>
      <c r="F514" s="38" t="s">
        <v>1778</v>
      </c>
      <c r="G514" s="48" t="s">
        <v>8</v>
      </c>
      <c r="H514" s="48" t="s">
        <v>8</v>
      </c>
      <c r="I514" s="48" t="s">
        <v>8</v>
      </c>
      <c r="J514" s="48" t="s">
        <v>8</v>
      </c>
      <c r="K514" s="39">
        <v>190000000</v>
      </c>
      <c r="L514" s="35" t="s">
        <v>14</v>
      </c>
    </row>
    <row r="515" spans="1:12" ht="38.25" x14ac:dyDescent="0.25">
      <c r="A515">
        <v>514</v>
      </c>
      <c r="B515" s="31">
        <v>44810</v>
      </c>
      <c r="C515" s="35" t="s">
        <v>1238</v>
      </c>
      <c r="D515" s="35" t="s">
        <v>9</v>
      </c>
      <c r="E515" s="35" t="s">
        <v>1863</v>
      </c>
      <c r="F515" s="38" t="s">
        <v>1779</v>
      </c>
      <c r="G515" s="48" t="s">
        <v>12</v>
      </c>
      <c r="H515" s="48" t="s">
        <v>12</v>
      </c>
      <c r="I515" s="48" t="s">
        <v>12</v>
      </c>
      <c r="J515" s="48" t="s">
        <v>12</v>
      </c>
      <c r="K515" s="39">
        <v>178024750</v>
      </c>
      <c r="L515" s="35" t="s">
        <v>1849</v>
      </c>
    </row>
    <row r="516" spans="1:12" ht="25.5" x14ac:dyDescent="0.25">
      <c r="A516">
        <v>515</v>
      </c>
      <c r="B516" s="31">
        <v>44820</v>
      </c>
      <c r="C516" s="35" t="s">
        <v>1239</v>
      </c>
      <c r="D516" s="35" t="s">
        <v>9</v>
      </c>
      <c r="E516" s="35" t="s">
        <v>1863</v>
      </c>
      <c r="F516" s="38" t="s">
        <v>1780</v>
      </c>
      <c r="G516" s="48" t="s">
        <v>12</v>
      </c>
      <c r="H516" s="48" t="s">
        <v>12</v>
      </c>
      <c r="I516" s="48" t="s">
        <v>12</v>
      </c>
      <c r="J516" s="48" t="s">
        <v>12</v>
      </c>
      <c r="K516" s="39">
        <v>194249146</v>
      </c>
      <c r="L516" s="35" t="s">
        <v>13</v>
      </c>
    </row>
    <row r="517" spans="1:12" ht="25.5" x14ac:dyDescent="0.25">
      <c r="A517">
        <v>516</v>
      </c>
      <c r="B517" s="31">
        <v>44985</v>
      </c>
      <c r="C517" s="35" t="s">
        <v>1240</v>
      </c>
      <c r="D517" s="35" t="s">
        <v>9</v>
      </c>
      <c r="E517" s="35" t="s">
        <v>1863</v>
      </c>
      <c r="F517" s="38" t="s">
        <v>1781</v>
      </c>
      <c r="G517" s="48" t="s">
        <v>12</v>
      </c>
      <c r="H517" s="48" t="s">
        <v>12</v>
      </c>
      <c r="I517" s="48" t="s">
        <v>12</v>
      </c>
      <c r="J517" s="48" t="s">
        <v>12</v>
      </c>
      <c r="K517" s="39">
        <v>207499533</v>
      </c>
      <c r="L517" s="35" t="s">
        <v>15</v>
      </c>
    </row>
    <row r="518" spans="1:12" ht="25.5" x14ac:dyDescent="0.25">
      <c r="A518">
        <v>517</v>
      </c>
      <c r="B518" s="31">
        <v>44900</v>
      </c>
      <c r="C518" s="35" t="s">
        <v>1241</v>
      </c>
      <c r="D518" s="35" t="s">
        <v>9</v>
      </c>
      <c r="E518" s="35" t="s">
        <v>1863</v>
      </c>
      <c r="F518" s="38" t="s">
        <v>1782</v>
      </c>
      <c r="G518" s="48" t="s">
        <v>12</v>
      </c>
      <c r="H518" s="48" t="s">
        <v>12</v>
      </c>
      <c r="I518" s="48" t="s">
        <v>12</v>
      </c>
      <c r="J518" s="48" t="s">
        <v>12</v>
      </c>
      <c r="K518" s="39">
        <v>264705445</v>
      </c>
      <c r="L518" s="35" t="s">
        <v>13</v>
      </c>
    </row>
    <row r="519" spans="1:12" ht="25.5" x14ac:dyDescent="0.25">
      <c r="A519">
        <v>518</v>
      </c>
      <c r="B519" s="31">
        <v>44943</v>
      </c>
      <c r="C519" s="35" t="s">
        <v>1242</v>
      </c>
      <c r="D519" s="35" t="s">
        <v>9</v>
      </c>
      <c r="E519" s="35" t="s">
        <v>1863</v>
      </c>
      <c r="F519" s="38" t="s">
        <v>1783</v>
      </c>
      <c r="G519" s="48" t="s">
        <v>12</v>
      </c>
      <c r="H519" s="48" t="s">
        <v>12</v>
      </c>
      <c r="I519" s="48" t="s">
        <v>12</v>
      </c>
      <c r="J519" s="48" t="s">
        <v>12</v>
      </c>
      <c r="K519" s="39">
        <v>318915753</v>
      </c>
      <c r="L519" s="35" t="s">
        <v>13</v>
      </c>
    </row>
    <row r="520" spans="1:12" ht="25.5" x14ac:dyDescent="0.25">
      <c r="A520">
        <v>519</v>
      </c>
      <c r="B520" s="31">
        <v>44820</v>
      </c>
      <c r="C520" s="35" t="s">
        <v>1243</v>
      </c>
      <c r="D520" s="35" t="s">
        <v>9</v>
      </c>
      <c r="E520" s="35" t="s">
        <v>1863</v>
      </c>
      <c r="F520" s="38" t="s">
        <v>1784</v>
      </c>
      <c r="G520" s="48" t="s">
        <v>12</v>
      </c>
      <c r="H520" s="48" t="s">
        <v>12</v>
      </c>
      <c r="I520" s="48" t="s">
        <v>12</v>
      </c>
      <c r="J520" s="48" t="s">
        <v>12</v>
      </c>
      <c r="K520" s="39">
        <v>303837618.54000002</v>
      </c>
      <c r="L520" s="35" t="s">
        <v>13</v>
      </c>
    </row>
    <row r="521" spans="1:12" ht="25.5" x14ac:dyDescent="0.25">
      <c r="A521">
        <v>520</v>
      </c>
      <c r="B521" s="31">
        <v>44904</v>
      </c>
      <c r="C521" s="35" t="s">
        <v>1244</v>
      </c>
      <c r="D521" s="35" t="s">
        <v>9</v>
      </c>
      <c r="E521" s="35" t="s">
        <v>1863</v>
      </c>
      <c r="F521" s="38" t="s">
        <v>1785</v>
      </c>
      <c r="G521" s="48" t="s">
        <v>12</v>
      </c>
      <c r="H521" s="48" t="s">
        <v>12</v>
      </c>
      <c r="I521" s="48" t="s">
        <v>12</v>
      </c>
      <c r="J521" s="48" t="s">
        <v>12</v>
      </c>
      <c r="K521" s="39">
        <v>349530647.93000001</v>
      </c>
      <c r="L521" s="35" t="s">
        <v>13</v>
      </c>
    </row>
    <row r="522" spans="1:12" ht="25.5" x14ac:dyDescent="0.25">
      <c r="A522">
        <v>521</v>
      </c>
      <c r="B522" s="31">
        <v>44813</v>
      </c>
      <c r="C522" s="35" t="s">
        <v>1245</v>
      </c>
      <c r="D522" s="35" t="s">
        <v>9</v>
      </c>
      <c r="E522" s="35" t="s">
        <v>1863</v>
      </c>
      <c r="F522" s="38" t="s">
        <v>1786</v>
      </c>
      <c r="G522" s="48" t="s">
        <v>12</v>
      </c>
      <c r="H522" s="48" t="s">
        <v>12</v>
      </c>
      <c r="I522" s="48" t="s">
        <v>12</v>
      </c>
      <c r="J522" s="48" t="s">
        <v>12</v>
      </c>
      <c r="K522" s="39">
        <v>313818711.91000003</v>
      </c>
      <c r="L522" s="35" t="s">
        <v>13</v>
      </c>
    </row>
    <row r="523" spans="1:12" ht="38.25" x14ac:dyDescent="0.25">
      <c r="A523">
        <v>522</v>
      </c>
      <c r="B523" s="31">
        <v>44837</v>
      </c>
      <c r="C523" s="35" t="s">
        <v>1246</v>
      </c>
      <c r="D523" s="35" t="s">
        <v>9</v>
      </c>
      <c r="E523" s="35" t="s">
        <v>1863</v>
      </c>
      <c r="F523" s="38" t="s">
        <v>1787</v>
      </c>
      <c r="G523" s="48" t="s">
        <v>12</v>
      </c>
      <c r="H523" s="48" t="s">
        <v>12</v>
      </c>
      <c r="I523" s="48" t="s">
        <v>12</v>
      </c>
      <c r="J523" s="48" t="s">
        <v>12</v>
      </c>
      <c r="K523" s="39">
        <v>270758113.80000001</v>
      </c>
      <c r="L523" s="35" t="s">
        <v>1849</v>
      </c>
    </row>
    <row r="524" spans="1:12" ht="89.25" x14ac:dyDescent="0.25">
      <c r="A524">
        <v>523</v>
      </c>
      <c r="B524" s="31">
        <v>44575</v>
      </c>
      <c r="C524" s="35" t="s">
        <v>1247</v>
      </c>
      <c r="D524" s="35" t="s">
        <v>10</v>
      </c>
      <c r="E524" s="35" t="s">
        <v>1863</v>
      </c>
      <c r="F524" s="38" t="s">
        <v>1788</v>
      </c>
      <c r="G524" s="48" t="s">
        <v>11</v>
      </c>
      <c r="H524" s="48" t="s">
        <v>11</v>
      </c>
      <c r="I524" s="48" t="s">
        <v>12</v>
      </c>
      <c r="J524" s="48" t="s">
        <v>11</v>
      </c>
      <c r="K524" s="39">
        <v>2140471111</v>
      </c>
      <c r="L524" s="35" t="s">
        <v>1859</v>
      </c>
    </row>
    <row r="525" spans="1:12" ht="51" x14ac:dyDescent="0.25">
      <c r="A525">
        <v>524</v>
      </c>
      <c r="B525" s="31">
        <v>44708</v>
      </c>
      <c r="C525" s="35" t="s">
        <v>1248</v>
      </c>
      <c r="D525" s="35" t="s">
        <v>7</v>
      </c>
      <c r="E525" s="35" t="s">
        <v>1863</v>
      </c>
      <c r="F525" s="38" t="s">
        <v>1789</v>
      </c>
      <c r="G525" s="48" t="s">
        <v>8</v>
      </c>
      <c r="H525" s="48" t="s">
        <v>8</v>
      </c>
      <c r="I525" s="48" t="s">
        <v>11</v>
      </c>
      <c r="J525" s="48" t="s">
        <v>8</v>
      </c>
      <c r="K525" s="39">
        <v>209635529</v>
      </c>
      <c r="L525" s="35" t="s">
        <v>13</v>
      </c>
    </row>
    <row r="526" spans="1:12" ht="25.5" x14ac:dyDescent="0.25">
      <c r="A526">
        <v>525</v>
      </c>
      <c r="B526" s="31">
        <v>44796</v>
      </c>
      <c r="C526" s="35" t="s">
        <v>1249</v>
      </c>
      <c r="D526" s="35" t="s">
        <v>9</v>
      </c>
      <c r="E526" s="35" t="s">
        <v>1863</v>
      </c>
      <c r="F526" s="38" t="s">
        <v>1790</v>
      </c>
      <c r="G526" s="48" t="s">
        <v>12</v>
      </c>
      <c r="H526" s="48" t="s">
        <v>12</v>
      </c>
      <c r="I526" s="48" t="s">
        <v>12</v>
      </c>
      <c r="J526" s="48" t="s">
        <v>12</v>
      </c>
      <c r="K526" s="39">
        <v>370000000</v>
      </c>
      <c r="L526" s="35" t="s">
        <v>15</v>
      </c>
    </row>
    <row r="527" spans="1:12" ht="25.5" x14ac:dyDescent="0.25">
      <c r="A527">
        <v>526</v>
      </c>
      <c r="B527" s="31">
        <v>44956</v>
      </c>
      <c r="C527" s="35" t="s">
        <v>1250</v>
      </c>
      <c r="D527" s="35" t="s">
        <v>7</v>
      </c>
      <c r="E527" s="35" t="s">
        <v>1863</v>
      </c>
      <c r="F527" s="38" t="s">
        <v>20</v>
      </c>
      <c r="G527" s="48" t="s">
        <v>12</v>
      </c>
      <c r="H527" s="48" t="s">
        <v>12</v>
      </c>
      <c r="I527" s="48" t="s">
        <v>12</v>
      </c>
      <c r="J527" s="48" t="s">
        <v>11</v>
      </c>
      <c r="K527" s="39">
        <v>9728</v>
      </c>
      <c r="L527" s="35" t="s">
        <v>13</v>
      </c>
    </row>
    <row r="528" spans="1:12" ht="38.25" x14ac:dyDescent="0.25">
      <c r="A528">
        <v>527</v>
      </c>
      <c r="B528" s="31">
        <v>44908</v>
      </c>
      <c r="C528" s="35" t="s">
        <v>1251</v>
      </c>
      <c r="D528" s="35" t="s">
        <v>10</v>
      </c>
      <c r="E528" s="35" t="s">
        <v>1864</v>
      </c>
      <c r="F528" s="38" t="s">
        <v>1791</v>
      </c>
      <c r="G528" s="48" t="s">
        <v>12</v>
      </c>
      <c r="H528" s="48" t="s">
        <v>12</v>
      </c>
      <c r="I528" s="48" t="s">
        <v>8</v>
      </c>
      <c r="J528" s="48" t="s">
        <v>12</v>
      </c>
      <c r="K528" s="39">
        <v>1331375</v>
      </c>
      <c r="L528" s="35" t="s">
        <v>1856</v>
      </c>
    </row>
    <row r="529" spans="1:12" ht="25.5" x14ac:dyDescent="0.25">
      <c r="A529">
        <v>528</v>
      </c>
      <c r="B529" s="31">
        <v>44959</v>
      </c>
      <c r="C529" s="35" t="s">
        <v>1252</v>
      </c>
      <c r="D529" s="35" t="s">
        <v>7</v>
      </c>
      <c r="E529" s="35" t="s">
        <v>1863</v>
      </c>
      <c r="F529" s="38" t="s">
        <v>1792</v>
      </c>
      <c r="G529" s="48" t="s">
        <v>11</v>
      </c>
      <c r="H529" s="48" t="s">
        <v>18</v>
      </c>
      <c r="I529" s="48" t="s">
        <v>11</v>
      </c>
      <c r="J529" s="48" t="s">
        <v>18</v>
      </c>
      <c r="K529" s="39">
        <v>89774568</v>
      </c>
      <c r="L529" s="35" t="s">
        <v>13</v>
      </c>
    </row>
    <row r="530" spans="1:12" ht="38.25" x14ac:dyDescent="0.25">
      <c r="A530">
        <v>529</v>
      </c>
      <c r="B530" s="31">
        <v>44949</v>
      </c>
      <c r="C530" s="35" t="s">
        <v>1253</v>
      </c>
      <c r="D530" s="35" t="s">
        <v>9</v>
      </c>
      <c r="E530" s="35" t="s">
        <v>1863</v>
      </c>
      <c r="F530" s="38" t="s">
        <v>601</v>
      </c>
      <c r="G530" s="48" t="s">
        <v>12</v>
      </c>
      <c r="H530" s="48" t="s">
        <v>12</v>
      </c>
      <c r="I530" s="48" t="s">
        <v>12</v>
      </c>
      <c r="J530" s="48" t="s">
        <v>12</v>
      </c>
      <c r="K530" s="39">
        <v>236780102</v>
      </c>
      <c r="L530" s="35" t="s">
        <v>1849</v>
      </c>
    </row>
    <row r="531" spans="1:12" ht="25.5" x14ac:dyDescent="0.25">
      <c r="A531">
        <v>530</v>
      </c>
      <c r="B531" s="31">
        <v>44964</v>
      </c>
      <c r="C531" s="35" t="s">
        <v>1254</v>
      </c>
      <c r="D531" s="35" t="s">
        <v>9</v>
      </c>
      <c r="E531" s="35" t="s">
        <v>1863</v>
      </c>
      <c r="F531" s="38" t="s">
        <v>607</v>
      </c>
      <c r="G531" s="48" t="s">
        <v>12</v>
      </c>
      <c r="H531" s="48" t="s">
        <v>12</v>
      </c>
      <c r="I531" s="48" t="s">
        <v>12</v>
      </c>
      <c r="J531" s="48" t="s">
        <v>12</v>
      </c>
      <c r="K531" s="39">
        <v>185185996</v>
      </c>
      <c r="L531" s="35" t="s">
        <v>1844</v>
      </c>
    </row>
    <row r="532" spans="1:12" ht="25.5" x14ac:dyDescent="0.25">
      <c r="A532">
        <v>531</v>
      </c>
      <c r="B532" s="31">
        <v>44966</v>
      </c>
      <c r="C532" s="35" t="s">
        <v>1255</v>
      </c>
      <c r="D532" s="35" t="s">
        <v>9</v>
      </c>
      <c r="E532" s="35" t="s">
        <v>1863</v>
      </c>
      <c r="F532" s="38" t="s">
        <v>1793</v>
      </c>
      <c r="G532" s="48" t="s">
        <v>12</v>
      </c>
      <c r="H532" s="48" t="s">
        <v>12</v>
      </c>
      <c r="I532" s="48" t="s">
        <v>12</v>
      </c>
      <c r="J532" s="48" t="s">
        <v>12</v>
      </c>
      <c r="K532" s="39">
        <v>324001827</v>
      </c>
      <c r="L532" s="35" t="s">
        <v>13</v>
      </c>
    </row>
    <row r="533" spans="1:12" ht="25.5" x14ac:dyDescent="0.25">
      <c r="A533">
        <v>532</v>
      </c>
      <c r="B533" s="31">
        <v>44950</v>
      </c>
      <c r="C533" s="35" t="s">
        <v>1256</v>
      </c>
      <c r="D533" s="35" t="s">
        <v>9</v>
      </c>
      <c r="E533" s="35" t="s">
        <v>1863</v>
      </c>
      <c r="F533" s="38" t="s">
        <v>1794</v>
      </c>
      <c r="G533" s="48" t="s">
        <v>12</v>
      </c>
      <c r="H533" s="48" t="s">
        <v>16</v>
      </c>
      <c r="I533" s="48" t="s">
        <v>16</v>
      </c>
      <c r="J533" s="48" t="s">
        <v>16</v>
      </c>
      <c r="K533" s="39">
        <v>360000000</v>
      </c>
      <c r="L533" s="35" t="s">
        <v>1844</v>
      </c>
    </row>
    <row r="534" spans="1:12" ht="25.5" x14ac:dyDescent="0.25">
      <c r="A534">
        <v>533</v>
      </c>
      <c r="B534" s="31">
        <v>44914</v>
      </c>
      <c r="C534" s="35" t="s">
        <v>1257</v>
      </c>
      <c r="D534" s="35" t="s">
        <v>9</v>
      </c>
      <c r="E534" s="35" t="s">
        <v>1863</v>
      </c>
      <c r="F534" s="38" t="s">
        <v>1795</v>
      </c>
      <c r="G534" s="48" t="s">
        <v>12</v>
      </c>
      <c r="H534" s="48" t="s">
        <v>16</v>
      </c>
      <c r="I534" s="48" t="s">
        <v>16</v>
      </c>
      <c r="J534" s="48" t="s">
        <v>16</v>
      </c>
      <c r="K534" s="39">
        <v>360000000</v>
      </c>
      <c r="L534" s="35" t="s">
        <v>13</v>
      </c>
    </row>
    <row r="535" spans="1:12" x14ac:dyDescent="0.25">
      <c r="A535">
        <v>534</v>
      </c>
      <c r="B535" s="31" t="s">
        <v>21</v>
      </c>
      <c r="C535" s="35" t="s">
        <v>21</v>
      </c>
      <c r="D535" s="35" t="s">
        <v>9</v>
      </c>
      <c r="E535" s="35" t="s">
        <v>1863</v>
      </c>
      <c r="F535" s="38" t="s">
        <v>1796</v>
      </c>
      <c r="G535" s="48" t="s">
        <v>12</v>
      </c>
      <c r="H535" s="48" t="s">
        <v>16</v>
      </c>
      <c r="I535" s="48" t="s">
        <v>16</v>
      </c>
      <c r="J535" s="48" t="s">
        <v>16</v>
      </c>
      <c r="K535" s="39">
        <v>360000000</v>
      </c>
      <c r="L535" s="35" t="s">
        <v>14</v>
      </c>
    </row>
    <row r="536" spans="1:12" ht="25.5" x14ac:dyDescent="0.25">
      <c r="A536">
        <v>535</v>
      </c>
      <c r="B536" s="31">
        <v>44966</v>
      </c>
      <c r="C536" s="35" t="s">
        <v>1258</v>
      </c>
      <c r="D536" s="35" t="s">
        <v>9</v>
      </c>
      <c r="E536" s="35" t="s">
        <v>1863</v>
      </c>
      <c r="F536" s="38" t="s">
        <v>1797</v>
      </c>
      <c r="G536" s="48" t="s">
        <v>12</v>
      </c>
      <c r="H536" s="48" t="s">
        <v>16</v>
      </c>
      <c r="I536" s="48" t="s">
        <v>16</v>
      </c>
      <c r="J536" s="48" t="s">
        <v>16</v>
      </c>
      <c r="K536" s="39">
        <v>360000000</v>
      </c>
      <c r="L536" s="35" t="s">
        <v>1854</v>
      </c>
    </row>
    <row r="537" spans="1:12" ht="25.5" x14ac:dyDescent="0.25">
      <c r="A537">
        <v>536</v>
      </c>
      <c r="B537" s="31">
        <v>45042</v>
      </c>
      <c r="C537" s="35" t="s">
        <v>1259</v>
      </c>
      <c r="D537" s="35" t="s">
        <v>9</v>
      </c>
      <c r="E537" s="35" t="s">
        <v>1863</v>
      </c>
      <c r="F537" s="38" t="s">
        <v>1798</v>
      </c>
      <c r="G537" s="48" t="s">
        <v>12</v>
      </c>
      <c r="H537" s="48" t="s">
        <v>12</v>
      </c>
      <c r="I537" s="48" t="s">
        <v>12</v>
      </c>
      <c r="J537" s="48" t="s">
        <v>12</v>
      </c>
      <c r="K537" s="39">
        <v>412363605</v>
      </c>
      <c r="L537" s="35" t="s">
        <v>13</v>
      </c>
    </row>
    <row r="538" spans="1:12" ht="25.5" x14ac:dyDescent="0.25">
      <c r="A538">
        <v>537</v>
      </c>
      <c r="B538" s="31">
        <v>45014</v>
      </c>
      <c r="C538" s="35" t="s">
        <v>1260</v>
      </c>
      <c r="D538" s="35" t="s">
        <v>7</v>
      </c>
      <c r="E538" s="35" t="s">
        <v>1863</v>
      </c>
      <c r="F538" s="38" t="s">
        <v>1799</v>
      </c>
      <c r="G538" s="48" t="s">
        <v>11</v>
      </c>
      <c r="H538" s="48" t="s">
        <v>11</v>
      </c>
      <c r="I538" s="48" t="s">
        <v>11</v>
      </c>
      <c r="J538" s="48" t="s">
        <v>11</v>
      </c>
      <c r="K538" s="39">
        <v>448200000</v>
      </c>
      <c r="L538" s="35" t="s">
        <v>13</v>
      </c>
    </row>
    <row r="539" spans="1:12" ht="25.5" x14ac:dyDescent="0.25">
      <c r="A539">
        <v>538</v>
      </c>
      <c r="B539" s="31">
        <v>44965</v>
      </c>
      <c r="C539" s="35" t="s">
        <v>1261</v>
      </c>
      <c r="D539" s="35" t="s">
        <v>7</v>
      </c>
      <c r="E539" s="35" t="s">
        <v>1863</v>
      </c>
      <c r="F539" s="38" t="s">
        <v>1800</v>
      </c>
      <c r="G539" s="48" t="s">
        <v>18</v>
      </c>
      <c r="H539" s="48" t="s">
        <v>18</v>
      </c>
      <c r="I539" s="48" t="s">
        <v>11</v>
      </c>
      <c r="J539" s="48" t="s">
        <v>11</v>
      </c>
      <c r="K539" s="41" t="s">
        <v>1841</v>
      </c>
      <c r="L539" s="35" t="s">
        <v>13</v>
      </c>
    </row>
    <row r="540" spans="1:12" ht="25.5" x14ac:dyDescent="0.25">
      <c r="A540">
        <v>539</v>
      </c>
      <c r="B540" s="31">
        <v>44624</v>
      </c>
      <c r="C540" s="35" t="s">
        <v>1262</v>
      </c>
      <c r="D540" s="35" t="s">
        <v>9</v>
      </c>
      <c r="E540" s="35" t="s">
        <v>1863</v>
      </c>
      <c r="F540" s="38" t="s">
        <v>1801</v>
      </c>
      <c r="G540" s="48" t="s">
        <v>18</v>
      </c>
      <c r="H540" s="48" t="s">
        <v>18</v>
      </c>
      <c r="I540" s="48" t="s">
        <v>11</v>
      </c>
      <c r="J540" s="48" t="s">
        <v>18</v>
      </c>
      <c r="K540" s="39">
        <v>15000000</v>
      </c>
      <c r="L540" s="35" t="s">
        <v>13</v>
      </c>
    </row>
    <row r="541" spans="1:12" ht="63.75" x14ac:dyDescent="0.25">
      <c r="A541">
        <v>540</v>
      </c>
      <c r="B541" s="31">
        <v>44967</v>
      </c>
      <c r="C541" s="35" t="s">
        <v>1263</v>
      </c>
      <c r="D541" s="35" t="s">
        <v>9</v>
      </c>
      <c r="E541" s="35" t="s">
        <v>1863</v>
      </c>
      <c r="F541" s="38" t="s">
        <v>1802</v>
      </c>
      <c r="G541" s="48" t="s">
        <v>8</v>
      </c>
      <c r="H541" s="48" t="s">
        <v>8</v>
      </c>
      <c r="I541" s="48" t="s">
        <v>16</v>
      </c>
      <c r="J541" s="48" t="s">
        <v>16</v>
      </c>
      <c r="K541" s="39">
        <v>15000000</v>
      </c>
      <c r="L541" s="35" t="s">
        <v>13</v>
      </c>
    </row>
    <row r="542" spans="1:12" ht="25.5" x14ac:dyDescent="0.25">
      <c r="A542">
        <v>541</v>
      </c>
      <c r="B542" s="31">
        <v>45002</v>
      </c>
      <c r="C542" s="35" t="s">
        <v>1264</v>
      </c>
      <c r="D542" s="35" t="s">
        <v>7</v>
      </c>
      <c r="E542" s="35" t="s">
        <v>1863</v>
      </c>
      <c r="F542" s="38" t="s">
        <v>1803</v>
      </c>
      <c r="G542" s="48" t="s">
        <v>12</v>
      </c>
      <c r="H542" s="48" t="s">
        <v>12</v>
      </c>
      <c r="I542" s="48" t="s">
        <v>12</v>
      </c>
      <c r="J542" s="48" t="s">
        <v>12</v>
      </c>
      <c r="K542" s="39">
        <v>28328625</v>
      </c>
      <c r="L542" s="35" t="s">
        <v>13</v>
      </c>
    </row>
    <row r="543" spans="1:12" ht="25.5" x14ac:dyDescent="0.25">
      <c r="A543">
        <v>542</v>
      </c>
      <c r="B543" s="31">
        <v>44984</v>
      </c>
      <c r="C543" s="35" t="s">
        <v>1265</v>
      </c>
      <c r="D543" s="35" t="s">
        <v>9</v>
      </c>
      <c r="E543" s="35" t="s">
        <v>1863</v>
      </c>
      <c r="F543" s="38" t="s">
        <v>1804</v>
      </c>
      <c r="G543" s="48" t="s">
        <v>18</v>
      </c>
      <c r="H543" s="48" t="s">
        <v>18</v>
      </c>
      <c r="I543" s="48" t="s">
        <v>11</v>
      </c>
      <c r="J543" s="48" t="s">
        <v>18</v>
      </c>
      <c r="K543" s="39">
        <v>15000000</v>
      </c>
      <c r="L543" s="35" t="s">
        <v>13</v>
      </c>
    </row>
    <row r="544" spans="1:12" ht="25.5" x14ac:dyDescent="0.25">
      <c r="A544">
        <v>543</v>
      </c>
      <c r="B544" s="32">
        <v>45048</v>
      </c>
      <c r="C544" s="35" t="s">
        <v>1266</v>
      </c>
      <c r="D544" s="35" t="s">
        <v>9</v>
      </c>
      <c r="E544" s="35" t="s">
        <v>1863</v>
      </c>
      <c r="F544" s="38" t="s">
        <v>1805</v>
      </c>
      <c r="G544" s="48" t="s">
        <v>12</v>
      </c>
      <c r="H544" s="48" t="s">
        <v>12</v>
      </c>
      <c r="I544" s="48" t="s">
        <v>12</v>
      </c>
      <c r="J544" s="48" t="s">
        <v>12</v>
      </c>
      <c r="K544" s="39">
        <v>202629162.53999999</v>
      </c>
      <c r="L544" s="35" t="s">
        <v>13</v>
      </c>
    </row>
    <row r="545" spans="1:12" ht="38.25" x14ac:dyDescent="0.25">
      <c r="A545">
        <v>544</v>
      </c>
      <c r="B545" s="31">
        <v>45246</v>
      </c>
      <c r="C545" s="35" t="s">
        <v>1267</v>
      </c>
      <c r="D545" s="35" t="s">
        <v>9</v>
      </c>
      <c r="E545" s="35" t="s">
        <v>1863</v>
      </c>
      <c r="F545" s="38" t="s">
        <v>1806</v>
      </c>
      <c r="G545" s="48" t="s">
        <v>12</v>
      </c>
      <c r="H545" s="48" t="s">
        <v>12</v>
      </c>
      <c r="I545" s="48" t="s">
        <v>12</v>
      </c>
      <c r="J545" s="48" t="s">
        <v>12</v>
      </c>
      <c r="K545" s="39">
        <v>147196300.34999999</v>
      </c>
      <c r="L545" s="35" t="s">
        <v>13</v>
      </c>
    </row>
    <row r="546" spans="1:12" ht="25.5" x14ac:dyDescent="0.25">
      <c r="A546">
        <v>545</v>
      </c>
      <c r="B546" s="32">
        <v>45029</v>
      </c>
      <c r="C546" s="35" t="s">
        <v>1268</v>
      </c>
      <c r="D546" s="35" t="s">
        <v>9</v>
      </c>
      <c r="E546" s="35" t="s">
        <v>1863</v>
      </c>
      <c r="F546" s="38" t="s">
        <v>1807</v>
      </c>
      <c r="G546" s="48" t="s">
        <v>12</v>
      </c>
      <c r="H546" s="48" t="s">
        <v>12</v>
      </c>
      <c r="I546" s="48" t="s">
        <v>12</v>
      </c>
      <c r="J546" s="48" t="s">
        <v>12</v>
      </c>
      <c r="K546" s="39">
        <v>282370515.73000002</v>
      </c>
      <c r="L546" s="35" t="s">
        <v>13</v>
      </c>
    </row>
    <row r="547" spans="1:12" ht="25.5" x14ac:dyDescent="0.25">
      <c r="A547">
        <v>546</v>
      </c>
      <c r="B547" s="32">
        <v>45029</v>
      </c>
      <c r="C547" s="35" t="s">
        <v>1269</v>
      </c>
      <c r="D547" s="35" t="s">
        <v>9</v>
      </c>
      <c r="E547" s="35" t="s">
        <v>1863</v>
      </c>
      <c r="F547" s="38" t="s">
        <v>1808</v>
      </c>
      <c r="G547" s="48" t="s">
        <v>12</v>
      </c>
      <c r="H547" s="48" t="s">
        <v>12</v>
      </c>
      <c r="I547" s="48" t="s">
        <v>12</v>
      </c>
      <c r="J547" s="48" t="s">
        <v>12</v>
      </c>
      <c r="K547" s="39">
        <v>152302854.96000001</v>
      </c>
      <c r="L547" s="35" t="s">
        <v>13</v>
      </c>
    </row>
    <row r="548" spans="1:12" ht="25.5" x14ac:dyDescent="0.25">
      <c r="A548">
        <v>547</v>
      </c>
      <c r="B548" s="32">
        <v>45029</v>
      </c>
      <c r="C548" s="35" t="s">
        <v>1270</v>
      </c>
      <c r="D548" s="35" t="s">
        <v>9</v>
      </c>
      <c r="E548" s="35" t="s">
        <v>1863</v>
      </c>
      <c r="F548" s="38" t="s">
        <v>1809</v>
      </c>
      <c r="G548" s="48" t="s">
        <v>12</v>
      </c>
      <c r="H548" s="48" t="s">
        <v>12</v>
      </c>
      <c r="I548" s="48" t="s">
        <v>12</v>
      </c>
      <c r="J548" s="48" t="s">
        <v>12</v>
      </c>
      <c r="K548" s="39">
        <v>470871888.66000003</v>
      </c>
      <c r="L548" s="35" t="s">
        <v>13</v>
      </c>
    </row>
    <row r="549" spans="1:12" ht="38.25" x14ac:dyDescent="0.25">
      <c r="A549">
        <v>548</v>
      </c>
      <c r="B549" s="32">
        <v>45097</v>
      </c>
      <c r="C549" s="35" t="s">
        <v>1271</v>
      </c>
      <c r="D549" s="35" t="s">
        <v>9</v>
      </c>
      <c r="E549" s="35" t="s">
        <v>1863</v>
      </c>
      <c r="F549" s="38" t="s">
        <v>1810</v>
      </c>
      <c r="G549" s="48" t="s">
        <v>12</v>
      </c>
      <c r="H549" s="48" t="s">
        <v>12</v>
      </c>
      <c r="I549" s="48" t="s">
        <v>12</v>
      </c>
      <c r="J549" s="48" t="s">
        <v>12</v>
      </c>
      <c r="K549" s="39">
        <v>422830837.95999998</v>
      </c>
      <c r="L549" s="35" t="s">
        <v>13</v>
      </c>
    </row>
    <row r="550" spans="1:12" ht="25.5" x14ac:dyDescent="0.25">
      <c r="A550">
        <v>549</v>
      </c>
      <c r="B550" s="32">
        <v>45044</v>
      </c>
      <c r="C550" s="35" t="s">
        <v>1272</v>
      </c>
      <c r="D550" s="35" t="s">
        <v>9</v>
      </c>
      <c r="E550" s="35" t="s">
        <v>1863</v>
      </c>
      <c r="F550" s="38" t="s">
        <v>1811</v>
      </c>
      <c r="G550" s="48" t="s">
        <v>12</v>
      </c>
      <c r="H550" s="48" t="s">
        <v>12</v>
      </c>
      <c r="I550" s="48" t="s">
        <v>12</v>
      </c>
      <c r="J550" s="48" t="s">
        <v>12</v>
      </c>
      <c r="K550" s="39">
        <v>101552469.16</v>
      </c>
      <c r="L550" s="35" t="s">
        <v>13</v>
      </c>
    </row>
    <row r="551" spans="1:12" ht="25.5" x14ac:dyDescent="0.25">
      <c r="A551">
        <v>550</v>
      </c>
      <c r="B551" s="41" t="s">
        <v>631</v>
      </c>
      <c r="C551" s="35" t="s">
        <v>633</v>
      </c>
      <c r="D551" s="35" t="s">
        <v>10</v>
      </c>
      <c r="E551" s="35" t="s">
        <v>1864</v>
      </c>
      <c r="F551" s="38" t="s">
        <v>689</v>
      </c>
      <c r="G551" s="48" t="s">
        <v>12</v>
      </c>
      <c r="H551" s="48" t="s">
        <v>12</v>
      </c>
      <c r="I551" s="48" t="s">
        <v>8</v>
      </c>
      <c r="J551" s="48" t="s">
        <v>12</v>
      </c>
      <c r="K551" s="40">
        <v>6561040</v>
      </c>
      <c r="L551" s="35" t="s">
        <v>14</v>
      </c>
    </row>
    <row r="552" spans="1:12" ht="38.25" x14ac:dyDescent="0.25">
      <c r="A552">
        <v>551</v>
      </c>
      <c r="B552" s="32">
        <v>45149</v>
      </c>
      <c r="C552" s="35" t="s">
        <v>1273</v>
      </c>
      <c r="D552" s="35" t="s">
        <v>7</v>
      </c>
      <c r="E552" s="35" t="s">
        <v>1863</v>
      </c>
      <c r="F552" s="38" t="s">
        <v>1812</v>
      </c>
      <c r="G552" s="48" t="s">
        <v>18</v>
      </c>
      <c r="H552" s="48" t="s">
        <v>18</v>
      </c>
      <c r="I552" s="48" t="s">
        <v>11</v>
      </c>
      <c r="J552" s="48" t="s">
        <v>18</v>
      </c>
      <c r="K552" s="40">
        <v>19057085</v>
      </c>
      <c r="L552" s="35" t="s">
        <v>13</v>
      </c>
    </row>
    <row r="553" spans="1:12" x14ac:dyDescent="0.25">
      <c r="A553">
        <v>552</v>
      </c>
      <c r="B553" s="41" t="s">
        <v>729</v>
      </c>
      <c r="C553" s="35" t="s">
        <v>1274</v>
      </c>
      <c r="D553" s="35" t="s">
        <v>7</v>
      </c>
      <c r="E553" s="35" t="s">
        <v>1863</v>
      </c>
      <c r="F553" s="38" t="s">
        <v>1813</v>
      </c>
      <c r="G553" s="48" t="s">
        <v>11</v>
      </c>
      <c r="H553" s="48" t="s">
        <v>11</v>
      </c>
      <c r="I553" s="48" t="s">
        <v>11</v>
      </c>
      <c r="J553" s="48" t="s">
        <v>16</v>
      </c>
      <c r="K553" s="40">
        <v>103097373</v>
      </c>
      <c r="L553" s="35" t="s">
        <v>14</v>
      </c>
    </row>
    <row r="554" spans="1:12" ht="51" x14ac:dyDescent="0.25">
      <c r="A554">
        <v>553</v>
      </c>
      <c r="B554" s="32">
        <v>45076</v>
      </c>
      <c r="C554" s="35" t="s">
        <v>1275</v>
      </c>
      <c r="D554" s="35" t="s">
        <v>10</v>
      </c>
      <c r="E554" s="35" t="s">
        <v>1864</v>
      </c>
      <c r="F554" s="38" t="s">
        <v>1814</v>
      </c>
      <c r="G554" s="48" t="s">
        <v>12</v>
      </c>
      <c r="H554" s="48" t="s">
        <v>12</v>
      </c>
      <c r="I554" s="48" t="s">
        <v>8</v>
      </c>
      <c r="J554" s="48" t="s">
        <v>12</v>
      </c>
      <c r="K554" s="40">
        <v>18321449</v>
      </c>
      <c r="L554" s="35" t="s">
        <v>17</v>
      </c>
    </row>
    <row r="555" spans="1:12" ht="25.5" x14ac:dyDescent="0.25">
      <c r="A555">
        <v>554</v>
      </c>
      <c r="B555" s="32">
        <v>45191</v>
      </c>
      <c r="C555" s="35" t="s">
        <v>1276</v>
      </c>
      <c r="D555" s="35" t="s">
        <v>9</v>
      </c>
      <c r="E555" s="35" t="s">
        <v>1863</v>
      </c>
      <c r="F555" s="38" t="s">
        <v>1815</v>
      </c>
      <c r="G555" s="48" t="s">
        <v>12</v>
      </c>
      <c r="H555" s="48" t="s">
        <v>12</v>
      </c>
      <c r="I555" s="48" t="s">
        <v>12</v>
      </c>
      <c r="J555" s="48" t="s">
        <v>12</v>
      </c>
      <c r="K555" s="39">
        <v>249776057.63</v>
      </c>
      <c r="L555" s="35" t="s">
        <v>13</v>
      </c>
    </row>
    <row r="556" spans="1:12" ht="25.5" x14ac:dyDescent="0.25">
      <c r="A556">
        <v>555</v>
      </c>
      <c r="B556" s="32">
        <v>45082</v>
      </c>
      <c r="C556" s="35" t="s">
        <v>1277</v>
      </c>
      <c r="D556" s="35" t="s">
        <v>9</v>
      </c>
      <c r="E556" s="35" t="s">
        <v>1863</v>
      </c>
      <c r="F556" s="38" t="s">
        <v>1816</v>
      </c>
      <c r="G556" s="48" t="s">
        <v>12</v>
      </c>
      <c r="H556" s="48" t="s">
        <v>12</v>
      </c>
      <c r="I556" s="48" t="s">
        <v>12</v>
      </c>
      <c r="J556" s="48" t="s">
        <v>12</v>
      </c>
      <c r="K556" s="39">
        <v>422806977.18000001</v>
      </c>
      <c r="L556" s="35" t="s">
        <v>13</v>
      </c>
    </row>
    <row r="557" spans="1:12" ht="38.25" x14ac:dyDescent="0.25">
      <c r="A557">
        <v>556</v>
      </c>
      <c r="B557" s="32">
        <v>45136</v>
      </c>
      <c r="C557" s="35" t="s">
        <v>1278</v>
      </c>
      <c r="D557" s="35" t="s">
        <v>9</v>
      </c>
      <c r="E557" s="35" t="s">
        <v>1863</v>
      </c>
      <c r="F557" s="38" t="s">
        <v>1817</v>
      </c>
      <c r="G557" s="48" t="s">
        <v>12</v>
      </c>
      <c r="H557" s="48" t="s">
        <v>12</v>
      </c>
      <c r="I557" s="48" t="s">
        <v>12</v>
      </c>
      <c r="J557" s="48" t="s">
        <v>12</v>
      </c>
      <c r="K557" s="39">
        <v>204145715.11000001</v>
      </c>
      <c r="L557" s="35" t="s">
        <v>13</v>
      </c>
    </row>
    <row r="558" spans="1:12" ht="38.25" x14ac:dyDescent="0.25">
      <c r="A558">
        <v>557</v>
      </c>
      <c r="B558" s="32">
        <v>45105</v>
      </c>
      <c r="C558" s="35" t="s">
        <v>1279</v>
      </c>
      <c r="D558" s="35" t="s">
        <v>9</v>
      </c>
      <c r="E558" s="35" t="s">
        <v>1863</v>
      </c>
      <c r="F558" s="38" t="s">
        <v>1818</v>
      </c>
      <c r="G558" s="48" t="s">
        <v>12</v>
      </c>
      <c r="H558" s="48" t="s">
        <v>12</v>
      </c>
      <c r="I558" s="48" t="s">
        <v>12</v>
      </c>
      <c r="J558" s="48" t="s">
        <v>12</v>
      </c>
      <c r="K558" s="39">
        <v>386466884.81999999</v>
      </c>
      <c r="L558" s="35" t="s">
        <v>13</v>
      </c>
    </row>
    <row r="559" spans="1:12" ht="51" x14ac:dyDescent="0.25">
      <c r="A559">
        <v>558</v>
      </c>
      <c r="B559" s="32">
        <v>45364</v>
      </c>
      <c r="C559" s="35" t="s">
        <v>74</v>
      </c>
      <c r="D559" s="35" t="s">
        <v>10</v>
      </c>
      <c r="E559" s="35" t="s">
        <v>1864</v>
      </c>
      <c r="F559" s="38" t="s">
        <v>368</v>
      </c>
      <c r="G559" s="48" t="s">
        <v>12</v>
      </c>
      <c r="H559" s="48" t="s">
        <v>12</v>
      </c>
      <c r="I559" s="48" t="s">
        <v>8</v>
      </c>
      <c r="J559" s="48" t="s">
        <v>12</v>
      </c>
      <c r="K559" s="40">
        <v>19998740</v>
      </c>
      <c r="L559" s="35" t="s">
        <v>17</v>
      </c>
    </row>
    <row r="560" spans="1:12" ht="25.5" x14ac:dyDescent="0.25">
      <c r="A560">
        <v>559</v>
      </c>
      <c r="B560" s="41" t="s">
        <v>21</v>
      </c>
      <c r="C560" s="35" t="s">
        <v>634</v>
      </c>
      <c r="D560" s="35" t="s">
        <v>10</v>
      </c>
      <c r="E560" s="35" t="s">
        <v>1864</v>
      </c>
      <c r="F560" s="38" t="s">
        <v>690</v>
      </c>
      <c r="G560" s="48" t="s">
        <v>12</v>
      </c>
      <c r="H560" s="48" t="s">
        <v>12</v>
      </c>
      <c r="I560" s="48" t="s">
        <v>8</v>
      </c>
      <c r="J560" s="48" t="s">
        <v>12</v>
      </c>
      <c r="K560" s="40">
        <v>59125267</v>
      </c>
      <c r="L560" s="35" t="s">
        <v>14</v>
      </c>
    </row>
    <row r="561" spans="1:12" ht="25.5" x14ac:dyDescent="0.25">
      <c r="A561">
        <v>560</v>
      </c>
      <c r="B561" s="31">
        <v>45224</v>
      </c>
      <c r="C561" s="35" t="s">
        <v>1280</v>
      </c>
      <c r="D561" s="35" t="s">
        <v>9</v>
      </c>
      <c r="E561" s="35" t="s">
        <v>1863</v>
      </c>
      <c r="F561" s="38" t="s">
        <v>1819</v>
      </c>
      <c r="G561" s="48" t="s">
        <v>12</v>
      </c>
      <c r="H561" s="48" t="s">
        <v>12</v>
      </c>
      <c r="I561" s="48" t="s">
        <v>12</v>
      </c>
      <c r="J561" s="48" t="s">
        <v>12</v>
      </c>
      <c r="K561" s="39">
        <v>220000000</v>
      </c>
      <c r="L561" s="35" t="s">
        <v>13</v>
      </c>
    </row>
    <row r="562" spans="1:12" ht="25.5" x14ac:dyDescent="0.25">
      <c r="A562">
        <v>561</v>
      </c>
      <c r="B562" s="32">
        <v>45133</v>
      </c>
      <c r="C562" s="35" t="s">
        <v>1281</v>
      </c>
      <c r="D562" s="35" t="s">
        <v>7</v>
      </c>
      <c r="E562" s="35" t="s">
        <v>1863</v>
      </c>
      <c r="F562" s="38" t="s">
        <v>1820</v>
      </c>
      <c r="G562" s="48" t="s">
        <v>18</v>
      </c>
      <c r="H562" s="48" t="s">
        <v>18</v>
      </c>
      <c r="I562" s="48" t="s">
        <v>11</v>
      </c>
      <c r="J562" s="48" t="s">
        <v>18</v>
      </c>
      <c r="K562" s="40">
        <v>30000000</v>
      </c>
      <c r="L562" s="35" t="s">
        <v>13</v>
      </c>
    </row>
    <row r="563" spans="1:12" ht="25.5" x14ac:dyDescent="0.25">
      <c r="A563">
        <v>562</v>
      </c>
      <c r="B563" s="32">
        <v>45121</v>
      </c>
      <c r="C563" s="35" t="s">
        <v>1282</v>
      </c>
      <c r="D563" s="35" t="s">
        <v>9</v>
      </c>
      <c r="E563" s="35" t="s">
        <v>1863</v>
      </c>
      <c r="F563" s="38" t="s">
        <v>1821</v>
      </c>
      <c r="G563" s="48" t="s">
        <v>18</v>
      </c>
      <c r="H563" s="48" t="s">
        <v>18</v>
      </c>
      <c r="I563" s="48" t="s">
        <v>11</v>
      </c>
      <c r="J563" s="48" t="s">
        <v>18</v>
      </c>
      <c r="K563" s="39">
        <v>29086440</v>
      </c>
      <c r="L563" s="35" t="s">
        <v>14</v>
      </c>
    </row>
    <row r="564" spans="1:12" ht="38.25" x14ac:dyDescent="0.25">
      <c r="A564">
        <v>563</v>
      </c>
      <c r="B564" s="31">
        <v>44979</v>
      </c>
      <c r="C564" s="35" t="s">
        <v>1283</v>
      </c>
      <c r="D564" s="35" t="s">
        <v>10</v>
      </c>
      <c r="E564" s="35" t="s">
        <v>1866</v>
      </c>
      <c r="F564" s="38" t="s">
        <v>21</v>
      </c>
      <c r="G564" s="48" t="s">
        <v>11</v>
      </c>
      <c r="H564" s="48" t="s">
        <v>11</v>
      </c>
      <c r="I564" s="48" t="s">
        <v>11</v>
      </c>
      <c r="J564" s="48" t="s">
        <v>16</v>
      </c>
      <c r="K564" s="40">
        <v>126144778</v>
      </c>
      <c r="L564" s="35" t="s">
        <v>17</v>
      </c>
    </row>
    <row r="565" spans="1:12" ht="25.5" x14ac:dyDescent="0.25">
      <c r="A565">
        <v>564</v>
      </c>
      <c r="B565" s="32">
        <v>45177</v>
      </c>
      <c r="C565" s="35" t="s">
        <v>1284</v>
      </c>
      <c r="D565" s="35" t="s">
        <v>7</v>
      </c>
      <c r="E565" s="35" t="s">
        <v>1863</v>
      </c>
      <c r="F565" s="38" t="s">
        <v>1822</v>
      </c>
      <c r="G565" s="48" t="s">
        <v>8</v>
      </c>
      <c r="H565" s="48" t="s">
        <v>11</v>
      </c>
      <c r="I565" s="48" t="s">
        <v>16</v>
      </c>
      <c r="J565" s="48" t="s">
        <v>8</v>
      </c>
      <c r="K565" s="40">
        <v>149980051</v>
      </c>
      <c r="L565" s="35" t="s">
        <v>13</v>
      </c>
    </row>
    <row r="566" spans="1:12" ht="25.5" x14ac:dyDescent="0.25">
      <c r="A566">
        <v>565</v>
      </c>
      <c r="B566" s="31">
        <v>43151</v>
      </c>
      <c r="C566" s="35" t="s">
        <v>1285</v>
      </c>
      <c r="D566" s="35" t="s">
        <v>7</v>
      </c>
      <c r="E566" s="35" t="s">
        <v>1867</v>
      </c>
      <c r="F566" s="38" t="s">
        <v>1823</v>
      </c>
      <c r="G566" s="48" t="s">
        <v>18</v>
      </c>
      <c r="H566" s="48" t="s">
        <v>18</v>
      </c>
      <c r="I566" s="48" t="s">
        <v>11</v>
      </c>
      <c r="J566" s="48" t="s">
        <v>18</v>
      </c>
      <c r="K566" s="40">
        <v>8738071112</v>
      </c>
      <c r="L566" s="35" t="s">
        <v>13</v>
      </c>
    </row>
    <row r="567" spans="1:12" ht="25.5" x14ac:dyDescent="0.25">
      <c r="A567">
        <v>566</v>
      </c>
      <c r="B567" s="31">
        <v>44475</v>
      </c>
      <c r="C567" s="35" t="s">
        <v>1286</v>
      </c>
      <c r="D567" s="35" t="s">
        <v>10</v>
      </c>
      <c r="E567" s="35" t="s">
        <v>1866</v>
      </c>
      <c r="F567" s="38" t="s">
        <v>1824</v>
      </c>
      <c r="G567" s="48" t="s">
        <v>11</v>
      </c>
      <c r="H567" s="48" t="s">
        <v>11</v>
      </c>
      <c r="I567" s="48" t="s">
        <v>11</v>
      </c>
      <c r="J567" s="48" t="s">
        <v>11</v>
      </c>
      <c r="K567" s="40" t="s">
        <v>1842</v>
      </c>
      <c r="L567" s="35" t="s">
        <v>13</v>
      </c>
    </row>
    <row r="568" spans="1:12" ht="25.5" x14ac:dyDescent="0.25">
      <c r="A568">
        <v>567</v>
      </c>
      <c r="B568" s="32">
        <v>45198</v>
      </c>
      <c r="C568" s="35" t="s">
        <v>1287</v>
      </c>
      <c r="D568" s="35" t="s">
        <v>9</v>
      </c>
      <c r="E568" s="35" t="s">
        <v>1863</v>
      </c>
      <c r="F568" s="38" t="s">
        <v>1825</v>
      </c>
      <c r="G568" s="48" t="s">
        <v>12</v>
      </c>
      <c r="H568" s="48" t="s">
        <v>12</v>
      </c>
      <c r="I568" s="48" t="s">
        <v>12</v>
      </c>
      <c r="J568" s="48" t="s">
        <v>12</v>
      </c>
      <c r="K568" s="39">
        <v>98141651.409999996</v>
      </c>
      <c r="L568" s="35" t="s">
        <v>13</v>
      </c>
    </row>
    <row r="569" spans="1:12" ht="25.5" x14ac:dyDescent="0.25">
      <c r="A569">
        <v>568</v>
      </c>
      <c r="B569" s="32">
        <v>45152</v>
      </c>
      <c r="C569" s="35" t="s">
        <v>1288</v>
      </c>
      <c r="D569" s="35" t="s">
        <v>9</v>
      </c>
      <c r="E569" s="35" t="s">
        <v>1863</v>
      </c>
      <c r="F569" s="38" t="s">
        <v>1826</v>
      </c>
      <c r="G569" s="48" t="s">
        <v>12</v>
      </c>
      <c r="H569" s="48" t="s">
        <v>12</v>
      </c>
      <c r="I569" s="48" t="s">
        <v>12</v>
      </c>
      <c r="J569" s="48" t="s">
        <v>12</v>
      </c>
      <c r="K569" s="39">
        <v>247060649.21000001</v>
      </c>
      <c r="L569" s="35" t="s">
        <v>13</v>
      </c>
    </row>
    <row r="570" spans="1:12" ht="25.5" x14ac:dyDescent="0.25">
      <c r="A570">
        <v>569</v>
      </c>
      <c r="B570" s="32">
        <v>45141</v>
      </c>
      <c r="C570" s="35" t="s">
        <v>1289</v>
      </c>
      <c r="D570" s="35" t="s">
        <v>9</v>
      </c>
      <c r="E570" s="35" t="s">
        <v>1863</v>
      </c>
      <c r="F570" s="38" t="s">
        <v>1827</v>
      </c>
      <c r="G570" s="48" t="s">
        <v>12</v>
      </c>
      <c r="H570" s="48" t="s">
        <v>12</v>
      </c>
      <c r="I570" s="48" t="s">
        <v>12</v>
      </c>
      <c r="J570" s="48" t="s">
        <v>12</v>
      </c>
      <c r="K570" s="39">
        <v>48000000</v>
      </c>
      <c r="L570" s="35" t="s">
        <v>13</v>
      </c>
    </row>
    <row r="571" spans="1:12" ht="38.25" x14ac:dyDescent="0.25">
      <c r="A571">
        <v>570</v>
      </c>
      <c r="B571" s="31">
        <v>45134</v>
      </c>
      <c r="C571" s="35" t="s">
        <v>1290</v>
      </c>
      <c r="D571" s="35" t="s">
        <v>9</v>
      </c>
      <c r="E571" s="35" t="s">
        <v>1863</v>
      </c>
      <c r="F571" s="38" t="s">
        <v>1828</v>
      </c>
      <c r="G571" s="48" t="s">
        <v>11</v>
      </c>
      <c r="H571" s="48" t="s">
        <v>18</v>
      </c>
      <c r="I571" s="48" t="s">
        <v>11</v>
      </c>
      <c r="J571" s="48" t="s">
        <v>18</v>
      </c>
      <c r="K571" s="39">
        <v>48000000</v>
      </c>
      <c r="L571" s="35" t="s">
        <v>1849</v>
      </c>
    </row>
    <row r="572" spans="1:12" x14ac:dyDescent="0.25">
      <c r="A572">
        <v>571</v>
      </c>
      <c r="B572" s="41" t="s">
        <v>21</v>
      </c>
      <c r="C572" s="35" t="s">
        <v>21</v>
      </c>
      <c r="D572" s="35" t="s">
        <v>10</v>
      </c>
      <c r="E572" s="35" t="s">
        <v>1864</v>
      </c>
      <c r="F572" s="38" t="s">
        <v>691</v>
      </c>
      <c r="G572" s="48" t="s">
        <v>12</v>
      </c>
      <c r="H572" s="48" t="s">
        <v>12</v>
      </c>
      <c r="I572" s="48" t="s">
        <v>8</v>
      </c>
      <c r="J572" s="48" t="s">
        <v>12</v>
      </c>
      <c r="K572" s="40">
        <v>18698162</v>
      </c>
      <c r="L572" s="35" t="s">
        <v>14</v>
      </c>
    </row>
    <row r="573" spans="1:12" ht="25.5" x14ac:dyDescent="0.25">
      <c r="A573">
        <v>572</v>
      </c>
      <c r="B573" s="31">
        <v>45222</v>
      </c>
      <c r="C573" s="35" t="s">
        <v>1291</v>
      </c>
      <c r="D573" s="35" t="s">
        <v>10</v>
      </c>
      <c r="E573" s="35" t="s">
        <v>1863</v>
      </c>
      <c r="F573" s="38" t="s">
        <v>728</v>
      </c>
      <c r="G573" s="48" t="s">
        <v>11</v>
      </c>
      <c r="H573" s="48" t="s">
        <v>11</v>
      </c>
      <c r="I573" s="48" t="s">
        <v>11</v>
      </c>
      <c r="J573" s="48" t="s">
        <v>11</v>
      </c>
      <c r="K573" s="40">
        <v>5514550</v>
      </c>
      <c r="L573" s="35" t="s">
        <v>13</v>
      </c>
    </row>
    <row r="574" spans="1:12" ht="25.5" x14ac:dyDescent="0.25">
      <c r="A574">
        <v>573</v>
      </c>
      <c r="B574" s="32">
        <v>45331</v>
      </c>
      <c r="C574" s="35" t="s">
        <v>75</v>
      </c>
      <c r="D574" s="35" t="s">
        <v>7</v>
      </c>
      <c r="E574" s="35" t="s">
        <v>1863</v>
      </c>
      <c r="F574" s="38" t="s">
        <v>369</v>
      </c>
      <c r="G574" s="48" t="s">
        <v>8</v>
      </c>
      <c r="H574" s="48" t="s">
        <v>11</v>
      </c>
      <c r="I574" s="48" t="s">
        <v>16</v>
      </c>
      <c r="J574" s="48" t="s">
        <v>8</v>
      </c>
      <c r="K574" s="40">
        <v>152691280</v>
      </c>
      <c r="L574" s="35" t="s">
        <v>13</v>
      </c>
    </row>
    <row r="575" spans="1:12" ht="25.5" x14ac:dyDescent="0.25">
      <c r="A575">
        <v>574</v>
      </c>
      <c r="B575" s="31">
        <v>45219</v>
      </c>
      <c r="C575" s="35" t="s">
        <v>1292</v>
      </c>
      <c r="D575" s="35" t="s">
        <v>7</v>
      </c>
      <c r="E575" s="35" t="s">
        <v>1863</v>
      </c>
      <c r="F575" s="38" t="s">
        <v>1829</v>
      </c>
      <c r="G575" s="48" t="s">
        <v>8</v>
      </c>
      <c r="H575" s="48" t="s">
        <v>11</v>
      </c>
      <c r="I575" s="48" t="s">
        <v>16</v>
      </c>
      <c r="J575" s="48" t="s">
        <v>11</v>
      </c>
      <c r="K575" s="40">
        <v>160000000</v>
      </c>
      <c r="L575" s="35" t="s">
        <v>13</v>
      </c>
    </row>
    <row r="576" spans="1:12" ht="51" x14ac:dyDescent="0.25">
      <c r="A576">
        <v>575</v>
      </c>
      <c r="B576" s="41" t="s">
        <v>21</v>
      </c>
      <c r="C576" s="35" t="s">
        <v>1293</v>
      </c>
      <c r="D576" s="35" t="s">
        <v>7</v>
      </c>
      <c r="E576" s="35" t="s">
        <v>1863</v>
      </c>
      <c r="F576" s="38" t="s">
        <v>1830</v>
      </c>
      <c r="G576" s="48" t="s">
        <v>8</v>
      </c>
      <c r="H576" s="48" t="s">
        <v>8</v>
      </c>
      <c r="I576" s="48" t="s">
        <v>16</v>
      </c>
      <c r="J576" s="48" t="s">
        <v>8</v>
      </c>
      <c r="K576" s="40">
        <v>168741450</v>
      </c>
      <c r="L576" s="35" t="s">
        <v>14</v>
      </c>
    </row>
    <row r="577" spans="1:12" ht="25.5" x14ac:dyDescent="0.25">
      <c r="A577">
        <v>576</v>
      </c>
      <c r="B577" s="31">
        <v>45237</v>
      </c>
      <c r="C577" s="35" t="s">
        <v>1294</v>
      </c>
      <c r="D577" s="35" t="s">
        <v>9</v>
      </c>
      <c r="E577" s="35" t="s">
        <v>1863</v>
      </c>
      <c r="F577" s="38" t="s">
        <v>1831</v>
      </c>
      <c r="G577" s="48" t="s">
        <v>12</v>
      </c>
      <c r="H577" s="48" t="s">
        <v>12</v>
      </c>
      <c r="I577" s="48" t="s">
        <v>12</v>
      </c>
      <c r="J577" s="48" t="s">
        <v>12</v>
      </c>
      <c r="K577" s="39">
        <v>324517100.22000003</v>
      </c>
      <c r="L577" s="35" t="s">
        <v>13</v>
      </c>
    </row>
    <row r="578" spans="1:12" ht="25.5" x14ac:dyDescent="0.25">
      <c r="A578">
        <v>577</v>
      </c>
      <c r="B578" s="31">
        <v>45226</v>
      </c>
      <c r="C578" s="35" t="s">
        <v>1295</v>
      </c>
      <c r="D578" s="35" t="s">
        <v>9</v>
      </c>
      <c r="E578" s="35" t="s">
        <v>1863</v>
      </c>
      <c r="F578" s="38" t="s">
        <v>1832</v>
      </c>
      <c r="G578" s="48" t="s">
        <v>12</v>
      </c>
      <c r="H578" s="48" t="s">
        <v>12</v>
      </c>
      <c r="I578" s="48" t="s">
        <v>12</v>
      </c>
      <c r="J578" s="48" t="s">
        <v>12</v>
      </c>
      <c r="K578" s="39">
        <v>157457942.81</v>
      </c>
      <c r="L578" s="35" t="s">
        <v>13</v>
      </c>
    </row>
    <row r="579" spans="1:12" ht="25.5" x14ac:dyDescent="0.25">
      <c r="A579">
        <v>578</v>
      </c>
      <c r="B579" s="32">
        <v>45420</v>
      </c>
      <c r="C579" s="35" t="s">
        <v>76</v>
      </c>
      <c r="D579" s="35" t="s">
        <v>9</v>
      </c>
      <c r="E579" s="35" t="s">
        <v>1863</v>
      </c>
      <c r="F579" s="38" t="s">
        <v>370</v>
      </c>
      <c r="G579" s="48" t="s">
        <v>12</v>
      </c>
      <c r="H579" s="48" t="s">
        <v>12</v>
      </c>
      <c r="I579" s="48" t="s">
        <v>12</v>
      </c>
      <c r="J579" s="48" t="s">
        <v>12</v>
      </c>
      <c r="K579" s="39">
        <v>220000000</v>
      </c>
      <c r="L579" s="35" t="s">
        <v>13</v>
      </c>
    </row>
    <row r="580" spans="1:12" ht="25.5" x14ac:dyDescent="0.25">
      <c r="A580">
        <v>579</v>
      </c>
      <c r="B580" s="31">
        <v>45244</v>
      </c>
      <c r="C580" s="35" t="s">
        <v>1296</v>
      </c>
      <c r="D580" s="35" t="s">
        <v>7</v>
      </c>
      <c r="E580" s="35" t="s">
        <v>1864</v>
      </c>
      <c r="F580" s="38" t="s">
        <v>723</v>
      </c>
      <c r="G580" s="48" t="s">
        <v>12</v>
      </c>
      <c r="H580" s="48" t="s">
        <v>12</v>
      </c>
      <c r="I580" s="48" t="s">
        <v>8</v>
      </c>
      <c r="J580" s="48" t="s">
        <v>12</v>
      </c>
      <c r="K580" s="40">
        <v>38933424</v>
      </c>
      <c r="L580" s="35" t="s">
        <v>13</v>
      </c>
    </row>
    <row r="581" spans="1:12" ht="25.5" x14ac:dyDescent="0.25">
      <c r="A581">
        <v>580</v>
      </c>
      <c r="B581" s="32">
        <v>45197</v>
      </c>
      <c r="C581" s="35" t="s">
        <v>1297</v>
      </c>
      <c r="D581" s="35" t="s">
        <v>7</v>
      </c>
      <c r="E581" s="35" t="s">
        <v>1867</v>
      </c>
      <c r="F581" s="38" t="s">
        <v>1833</v>
      </c>
      <c r="G581" s="48" t="s">
        <v>11</v>
      </c>
      <c r="H581" s="48" t="s">
        <v>11</v>
      </c>
      <c r="I581" s="48" t="s">
        <v>16</v>
      </c>
      <c r="J581" s="48" t="s">
        <v>11</v>
      </c>
      <c r="K581" s="40">
        <v>560000000</v>
      </c>
      <c r="L581" s="35" t="s">
        <v>13</v>
      </c>
    </row>
    <row r="582" spans="1:12" ht="25.5" x14ac:dyDescent="0.25">
      <c r="A582">
        <v>581</v>
      </c>
      <c r="B582" s="32">
        <v>45267</v>
      </c>
      <c r="C582" s="35" t="s">
        <v>1298</v>
      </c>
      <c r="D582" s="35" t="s">
        <v>9</v>
      </c>
      <c r="E582" s="35" t="s">
        <v>1863</v>
      </c>
      <c r="F582" s="38" t="s">
        <v>1834</v>
      </c>
      <c r="G582" s="48" t="s">
        <v>12</v>
      </c>
      <c r="H582" s="48" t="s">
        <v>12</v>
      </c>
      <c r="I582" s="48" t="s">
        <v>12</v>
      </c>
      <c r="J582" s="48" t="s">
        <v>12</v>
      </c>
      <c r="K582" s="39">
        <v>404118988</v>
      </c>
      <c r="L582" s="35" t="s">
        <v>13</v>
      </c>
    </row>
    <row r="583" spans="1:12" ht="25.5" x14ac:dyDescent="0.25">
      <c r="A583">
        <v>582</v>
      </c>
      <c r="B583" s="31">
        <v>45274</v>
      </c>
      <c r="C583" s="35" t="s">
        <v>1299</v>
      </c>
      <c r="D583" s="35" t="s">
        <v>7</v>
      </c>
      <c r="E583" s="35" t="s">
        <v>1863</v>
      </c>
      <c r="F583" s="38" t="s">
        <v>1835</v>
      </c>
      <c r="G583" s="48" t="s">
        <v>12</v>
      </c>
      <c r="H583" s="48" t="s">
        <v>16</v>
      </c>
      <c r="I583" s="48" t="s">
        <v>16</v>
      </c>
      <c r="J583" s="48" t="s">
        <v>16</v>
      </c>
      <c r="K583" s="40">
        <v>90000000</v>
      </c>
      <c r="L583" s="35" t="s">
        <v>13</v>
      </c>
    </row>
    <row r="584" spans="1:12" ht="25.5" x14ac:dyDescent="0.25">
      <c r="A584">
        <v>583</v>
      </c>
      <c r="B584" s="32">
        <v>45331</v>
      </c>
      <c r="C584" s="35" t="s">
        <v>77</v>
      </c>
      <c r="D584" s="35" t="s">
        <v>9</v>
      </c>
      <c r="E584" s="35" t="s">
        <v>1863</v>
      </c>
      <c r="F584" s="38" t="s">
        <v>371</v>
      </c>
      <c r="G584" s="48" t="s">
        <v>12</v>
      </c>
      <c r="H584" s="48" t="s">
        <v>12</v>
      </c>
      <c r="I584" s="48" t="s">
        <v>12</v>
      </c>
      <c r="J584" s="48" t="s">
        <v>12</v>
      </c>
      <c r="K584" s="39">
        <v>220000000</v>
      </c>
      <c r="L584" s="35" t="s">
        <v>13</v>
      </c>
    </row>
    <row r="585" spans="1:12" ht="25.5" x14ac:dyDescent="0.25">
      <c r="A585">
        <v>584</v>
      </c>
      <c r="B585" s="31">
        <v>45064</v>
      </c>
      <c r="C585" s="35" t="s">
        <v>1300</v>
      </c>
      <c r="D585" s="35" t="s">
        <v>9</v>
      </c>
      <c r="E585" s="35" t="s">
        <v>1866</v>
      </c>
      <c r="F585" s="38" t="s">
        <v>1836</v>
      </c>
      <c r="G585" s="48" t="s">
        <v>8</v>
      </c>
      <c r="H585" s="48" t="s">
        <v>8</v>
      </c>
      <c r="I585" s="48" t="s">
        <v>16</v>
      </c>
      <c r="J585" s="48" t="s">
        <v>11</v>
      </c>
      <c r="K585" s="39">
        <v>60000000</v>
      </c>
      <c r="L585" s="35" t="s">
        <v>13</v>
      </c>
    </row>
    <row r="586" spans="1:12" ht="25.5" x14ac:dyDescent="0.25">
      <c r="A586">
        <v>585</v>
      </c>
      <c r="B586" s="32">
        <v>45464</v>
      </c>
      <c r="C586" s="35" t="s">
        <v>78</v>
      </c>
      <c r="D586" s="35" t="s">
        <v>7</v>
      </c>
      <c r="E586" s="35" t="s">
        <v>1863</v>
      </c>
      <c r="F586" s="38" t="s">
        <v>372</v>
      </c>
      <c r="G586" s="48" t="s">
        <v>11</v>
      </c>
      <c r="H586" s="48" t="s">
        <v>11</v>
      </c>
      <c r="I586" s="48" t="s">
        <v>16</v>
      </c>
      <c r="J586" s="48" t="s">
        <v>11</v>
      </c>
      <c r="K586" s="40">
        <v>113392781</v>
      </c>
      <c r="L586" s="35" t="s">
        <v>13</v>
      </c>
    </row>
    <row r="587" spans="1:12" ht="25.5" x14ac:dyDescent="0.25">
      <c r="A587">
        <v>586</v>
      </c>
      <c r="B587" s="32">
        <v>45352</v>
      </c>
      <c r="C587" s="35" t="s">
        <v>79</v>
      </c>
      <c r="D587" s="35" t="s">
        <v>7</v>
      </c>
      <c r="E587" s="35" t="s">
        <v>1863</v>
      </c>
      <c r="F587" s="38" t="s">
        <v>373</v>
      </c>
      <c r="G587" s="48" t="s">
        <v>8</v>
      </c>
      <c r="H587" s="48" t="s">
        <v>8</v>
      </c>
      <c r="I587" s="48" t="s">
        <v>8</v>
      </c>
      <c r="J587" s="48" t="s">
        <v>8</v>
      </c>
      <c r="K587" s="40">
        <v>116000000</v>
      </c>
      <c r="L587" s="35" t="s">
        <v>13</v>
      </c>
    </row>
    <row r="588" spans="1:12" ht="51" x14ac:dyDescent="0.25">
      <c r="A588">
        <v>587</v>
      </c>
      <c r="B588" s="41" t="s">
        <v>21</v>
      </c>
      <c r="C588" s="35" t="s">
        <v>635</v>
      </c>
      <c r="D588" s="35" t="s">
        <v>7</v>
      </c>
      <c r="E588" s="35" t="s">
        <v>1863</v>
      </c>
      <c r="F588" s="38" t="s">
        <v>692</v>
      </c>
      <c r="G588" s="48" t="s">
        <v>11</v>
      </c>
      <c r="H588" s="48" t="s">
        <v>11</v>
      </c>
      <c r="I588" s="48" t="s">
        <v>12</v>
      </c>
      <c r="J588" s="48" t="s">
        <v>11</v>
      </c>
      <c r="K588" s="40">
        <v>1743604000</v>
      </c>
      <c r="L588" s="35" t="s">
        <v>14</v>
      </c>
    </row>
    <row r="589" spans="1:12" ht="25.5" x14ac:dyDescent="0.25">
      <c r="A589">
        <v>588</v>
      </c>
      <c r="B589" s="32">
        <v>45469</v>
      </c>
      <c r="C589" s="35" t="s">
        <v>80</v>
      </c>
      <c r="D589" s="35" t="s">
        <v>9</v>
      </c>
      <c r="E589" s="35" t="s">
        <v>1863</v>
      </c>
      <c r="F589" s="38" t="s">
        <v>374</v>
      </c>
      <c r="G589" s="48" t="s">
        <v>12</v>
      </c>
      <c r="H589" s="48" t="s">
        <v>12</v>
      </c>
      <c r="I589" s="48" t="s">
        <v>12</v>
      </c>
      <c r="J589" s="48" t="s">
        <v>12</v>
      </c>
      <c r="K589" s="39">
        <v>220000000</v>
      </c>
      <c r="L589" s="35" t="s">
        <v>13</v>
      </c>
    </row>
    <row r="590" spans="1:12" x14ac:dyDescent="0.25">
      <c r="A590">
        <v>589</v>
      </c>
      <c r="B590" s="41" t="s">
        <v>21</v>
      </c>
      <c r="C590" s="35" t="s">
        <v>21</v>
      </c>
      <c r="D590" s="35" t="s">
        <v>9</v>
      </c>
      <c r="E590" s="35" t="s">
        <v>1863</v>
      </c>
      <c r="F590" s="38" t="s">
        <v>693</v>
      </c>
      <c r="G590" s="48" t="s">
        <v>12</v>
      </c>
      <c r="H590" s="48" t="s">
        <v>12</v>
      </c>
      <c r="I590" s="48" t="s">
        <v>12</v>
      </c>
      <c r="J590" s="48" t="s">
        <v>12</v>
      </c>
      <c r="K590" s="39">
        <v>220000000</v>
      </c>
      <c r="L590" s="35" t="s">
        <v>14</v>
      </c>
    </row>
    <row r="591" spans="1:12" ht="25.5" x14ac:dyDescent="0.25">
      <c r="A591">
        <v>590</v>
      </c>
      <c r="B591" s="32">
        <v>45394</v>
      </c>
      <c r="C591" s="35" t="s">
        <v>81</v>
      </c>
      <c r="D591" s="35" t="s">
        <v>9</v>
      </c>
      <c r="E591" s="35" t="s">
        <v>1863</v>
      </c>
      <c r="F591" s="38" t="s">
        <v>375</v>
      </c>
      <c r="G591" s="48" t="s">
        <v>12</v>
      </c>
      <c r="H591" s="48" t="s">
        <v>12</v>
      </c>
      <c r="I591" s="48" t="s">
        <v>12</v>
      </c>
      <c r="J591" s="48" t="s">
        <v>12</v>
      </c>
      <c r="K591" s="39">
        <v>220000000</v>
      </c>
      <c r="L591" s="35" t="s">
        <v>13</v>
      </c>
    </row>
    <row r="592" spans="1:12" ht="38.25" x14ac:dyDescent="0.25">
      <c r="A592">
        <v>591</v>
      </c>
      <c r="B592" s="32">
        <v>45386</v>
      </c>
      <c r="C592" s="35" t="s">
        <v>82</v>
      </c>
      <c r="D592" s="35" t="s">
        <v>9</v>
      </c>
      <c r="E592" s="35" t="s">
        <v>1863</v>
      </c>
      <c r="F592" s="38" t="s">
        <v>376</v>
      </c>
      <c r="G592" s="48" t="s">
        <v>12</v>
      </c>
      <c r="H592" s="48" t="s">
        <v>12</v>
      </c>
      <c r="I592" s="48" t="s">
        <v>12</v>
      </c>
      <c r="J592" s="48" t="s">
        <v>12</v>
      </c>
      <c r="K592" s="39">
        <v>220000000</v>
      </c>
      <c r="L592" s="35" t="s">
        <v>13</v>
      </c>
    </row>
    <row r="593" spans="1:12" ht="25.5" x14ac:dyDescent="0.25">
      <c r="A593">
        <v>592</v>
      </c>
      <c r="B593" s="32">
        <v>45342</v>
      </c>
      <c r="C593" s="35" t="s">
        <v>83</v>
      </c>
      <c r="D593" s="35" t="s">
        <v>9</v>
      </c>
      <c r="E593" s="35" t="s">
        <v>1863</v>
      </c>
      <c r="F593" s="38" t="s">
        <v>377</v>
      </c>
      <c r="G593" s="48" t="s">
        <v>12</v>
      </c>
      <c r="H593" s="48" t="s">
        <v>12</v>
      </c>
      <c r="I593" s="48" t="s">
        <v>12</v>
      </c>
      <c r="J593" s="48" t="s">
        <v>12</v>
      </c>
      <c r="K593" s="39">
        <v>220000000</v>
      </c>
      <c r="L593" s="35" t="s">
        <v>13</v>
      </c>
    </row>
    <row r="594" spans="1:12" ht="25.5" x14ac:dyDescent="0.25">
      <c r="A594">
        <v>593</v>
      </c>
      <c r="B594" s="32">
        <v>45422</v>
      </c>
      <c r="C594" s="35" t="s">
        <v>84</v>
      </c>
      <c r="D594" s="35" t="s">
        <v>9</v>
      </c>
      <c r="E594" s="35" t="s">
        <v>1863</v>
      </c>
      <c r="F594" s="38">
        <v>641.46900000000005</v>
      </c>
      <c r="G594" s="48" t="s">
        <v>12</v>
      </c>
      <c r="H594" s="48" t="s">
        <v>12</v>
      </c>
      <c r="I594" s="48" t="s">
        <v>12</v>
      </c>
      <c r="J594" s="48" t="s">
        <v>12</v>
      </c>
      <c r="K594" s="39">
        <v>220000000</v>
      </c>
      <c r="L594" s="35" t="s">
        <v>13</v>
      </c>
    </row>
    <row r="595" spans="1:12" ht="25.5" x14ac:dyDescent="0.25">
      <c r="A595">
        <v>594</v>
      </c>
      <c r="B595" s="32">
        <v>45352</v>
      </c>
      <c r="C595" s="35" t="s">
        <v>85</v>
      </c>
      <c r="D595" s="35" t="s">
        <v>9</v>
      </c>
      <c r="E595" s="35" t="s">
        <v>1863</v>
      </c>
      <c r="F595" s="38" t="s">
        <v>378</v>
      </c>
      <c r="G595" s="48" t="s">
        <v>12</v>
      </c>
      <c r="H595" s="48" t="s">
        <v>12</v>
      </c>
      <c r="I595" s="48" t="s">
        <v>12</v>
      </c>
      <c r="J595" s="48" t="s">
        <v>12</v>
      </c>
      <c r="K595" s="39">
        <v>220000000</v>
      </c>
      <c r="L595" s="35" t="s">
        <v>13</v>
      </c>
    </row>
    <row r="596" spans="1:12" ht="51" x14ac:dyDescent="0.25">
      <c r="A596">
        <v>595</v>
      </c>
      <c r="B596" s="32">
        <v>45365</v>
      </c>
      <c r="C596" s="35" t="s">
        <v>86</v>
      </c>
      <c r="D596" s="35" t="s">
        <v>9</v>
      </c>
      <c r="E596" s="35" t="s">
        <v>1863</v>
      </c>
      <c r="F596" s="38" t="s">
        <v>379</v>
      </c>
      <c r="G596" s="48" t="s">
        <v>12</v>
      </c>
      <c r="H596" s="48" t="s">
        <v>12</v>
      </c>
      <c r="I596" s="48" t="s">
        <v>12</v>
      </c>
      <c r="J596" s="48" t="s">
        <v>12</v>
      </c>
      <c r="K596" s="39">
        <v>220000000</v>
      </c>
      <c r="L596" s="35" t="s">
        <v>13</v>
      </c>
    </row>
    <row r="597" spans="1:12" ht="25.5" x14ac:dyDescent="0.25">
      <c r="A597">
        <v>596</v>
      </c>
      <c r="B597" s="32">
        <v>45342</v>
      </c>
      <c r="C597" s="35" t="s">
        <v>87</v>
      </c>
      <c r="D597" s="35" t="s">
        <v>9</v>
      </c>
      <c r="E597" s="35" t="s">
        <v>1863</v>
      </c>
      <c r="F597" s="38" t="s">
        <v>380</v>
      </c>
      <c r="G597" s="48" t="s">
        <v>12</v>
      </c>
      <c r="H597" s="48" t="s">
        <v>12</v>
      </c>
      <c r="I597" s="48" t="s">
        <v>12</v>
      </c>
      <c r="J597" s="48" t="s">
        <v>12</v>
      </c>
      <c r="K597" s="39">
        <v>220000000</v>
      </c>
      <c r="L597" s="35" t="s">
        <v>13</v>
      </c>
    </row>
    <row r="598" spans="1:12" ht="25.5" x14ac:dyDescent="0.25">
      <c r="A598">
        <v>597</v>
      </c>
      <c r="B598" s="32">
        <v>45372</v>
      </c>
      <c r="C598" s="35" t="s">
        <v>88</v>
      </c>
      <c r="D598" s="35" t="s">
        <v>9</v>
      </c>
      <c r="E598" s="35" t="s">
        <v>1863</v>
      </c>
      <c r="F598" s="38" t="s">
        <v>381</v>
      </c>
      <c r="G598" s="48" t="s">
        <v>12</v>
      </c>
      <c r="H598" s="48" t="s">
        <v>12</v>
      </c>
      <c r="I598" s="48" t="s">
        <v>12</v>
      </c>
      <c r="J598" s="48" t="s">
        <v>12</v>
      </c>
      <c r="K598" s="39">
        <v>220000000</v>
      </c>
      <c r="L598" s="35" t="s">
        <v>13</v>
      </c>
    </row>
    <row r="599" spans="1:12" ht="25.5" x14ac:dyDescent="0.25">
      <c r="A599">
        <v>598</v>
      </c>
      <c r="B599" s="32">
        <v>45365</v>
      </c>
      <c r="C599" s="35" t="s">
        <v>89</v>
      </c>
      <c r="D599" s="35" t="s">
        <v>9</v>
      </c>
      <c r="E599" s="35" t="s">
        <v>1863</v>
      </c>
      <c r="F599" s="38" t="s">
        <v>382</v>
      </c>
      <c r="G599" s="48" t="s">
        <v>12</v>
      </c>
      <c r="H599" s="48" t="s">
        <v>12</v>
      </c>
      <c r="I599" s="48" t="s">
        <v>12</v>
      </c>
      <c r="J599" s="48" t="s">
        <v>12</v>
      </c>
      <c r="K599" s="39">
        <v>220000000</v>
      </c>
      <c r="L599" s="35" t="s">
        <v>13</v>
      </c>
    </row>
    <row r="600" spans="1:12" ht="25.5" x14ac:dyDescent="0.25">
      <c r="A600">
        <v>599</v>
      </c>
      <c r="B600" s="32">
        <v>45373</v>
      </c>
      <c r="C600" s="35" t="s">
        <v>90</v>
      </c>
      <c r="D600" s="35" t="s">
        <v>9</v>
      </c>
      <c r="E600" s="35" t="s">
        <v>1863</v>
      </c>
      <c r="F600" s="38" t="s">
        <v>383</v>
      </c>
      <c r="G600" s="48" t="s">
        <v>12</v>
      </c>
      <c r="H600" s="48" t="s">
        <v>12</v>
      </c>
      <c r="I600" s="48" t="s">
        <v>12</v>
      </c>
      <c r="J600" s="48" t="s">
        <v>12</v>
      </c>
      <c r="K600" s="39">
        <v>220000000</v>
      </c>
      <c r="L600" s="35" t="s">
        <v>13</v>
      </c>
    </row>
    <row r="601" spans="1:12" ht="25.5" x14ac:dyDescent="0.25">
      <c r="A601">
        <v>600</v>
      </c>
      <c r="B601" s="32">
        <v>45359</v>
      </c>
      <c r="C601" s="35" t="s">
        <v>91</v>
      </c>
      <c r="D601" s="35" t="s">
        <v>9</v>
      </c>
      <c r="E601" s="35" t="s">
        <v>1863</v>
      </c>
      <c r="F601" s="38" t="s">
        <v>384</v>
      </c>
      <c r="G601" s="48" t="s">
        <v>12</v>
      </c>
      <c r="H601" s="48" t="s">
        <v>12</v>
      </c>
      <c r="I601" s="48" t="s">
        <v>12</v>
      </c>
      <c r="J601" s="48" t="s">
        <v>12</v>
      </c>
      <c r="K601" s="39">
        <v>220000000</v>
      </c>
      <c r="L601" s="35" t="s">
        <v>13</v>
      </c>
    </row>
    <row r="602" spans="1:12" x14ac:dyDescent="0.25">
      <c r="A602">
        <v>601</v>
      </c>
      <c r="B602" s="41" t="s">
        <v>21</v>
      </c>
      <c r="C602" s="35"/>
      <c r="D602" s="35" t="s">
        <v>9</v>
      </c>
      <c r="E602" s="35" t="s">
        <v>1863</v>
      </c>
      <c r="F602" s="38" t="s">
        <v>694</v>
      </c>
      <c r="G602" s="48" t="s">
        <v>12</v>
      </c>
      <c r="H602" s="48" t="s">
        <v>12</v>
      </c>
      <c r="I602" s="48" t="s">
        <v>12</v>
      </c>
      <c r="J602" s="48" t="s">
        <v>12</v>
      </c>
      <c r="K602" s="39">
        <v>220000000</v>
      </c>
      <c r="L602" s="35" t="s">
        <v>14</v>
      </c>
    </row>
    <row r="603" spans="1:12" ht="26.25" x14ac:dyDescent="0.25">
      <c r="A603">
        <v>602</v>
      </c>
      <c r="B603" s="32">
        <v>45439</v>
      </c>
      <c r="C603" s="36" t="s">
        <v>92</v>
      </c>
      <c r="D603" s="35" t="s">
        <v>9</v>
      </c>
      <c r="E603" s="35" t="s">
        <v>1863</v>
      </c>
      <c r="F603" s="38" t="s">
        <v>385</v>
      </c>
      <c r="G603" s="48" t="s">
        <v>12</v>
      </c>
      <c r="H603" s="48" t="s">
        <v>12</v>
      </c>
      <c r="I603" s="48" t="s">
        <v>12</v>
      </c>
      <c r="J603" s="48" t="s">
        <v>12</v>
      </c>
      <c r="K603" s="39">
        <v>220000000</v>
      </c>
      <c r="L603" s="35" t="s">
        <v>13</v>
      </c>
    </row>
    <row r="604" spans="1:12" ht="25.5" x14ac:dyDescent="0.25">
      <c r="A604">
        <v>603</v>
      </c>
      <c r="B604" s="32">
        <v>45373</v>
      </c>
      <c r="C604" s="35" t="s">
        <v>93</v>
      </c>
      <c r="D604" s="35" t="s">
        <v>9</v>
      </c>
      <c r="E604" s="35" t="s">
        <v>1863</v>
      </c>
      <c r="F604" s="38" t="s">
        <v>386</v>
      </c>
      <c r="G604" s="48" t="s">
        <v>12</v>
      </c>
      <c r="H604" s="48" t="s">
        <v>12</v>
      </c>
      <c r="I604" s="48" t="s">
        <v>12</v>
      </c>
      <c r="J604" s="48" t="s">
        <v>12</v>
      </c>
      <c r="K604" s="39">
        <v>220000000</v>
      </c>
      <c r="L604" s="35" t="s">
        <v>13</v>
      </c>
    </row>
    <row r="605" spans="1:12" ht="25.5" x14ac:dyDescent="0.25">
      <c r="A605">
        <v>604</v>
      </c>
      <c r="B605" s="32">
        <v>45386</v>
      </c>
      <c r="C605" s="35" t="s">
        <v>94</v>
      </c>
      <c r="D605" s="35" t="s">
        <v>7</v>
      </c>
      <c r="E605" s="35" t="s">
        <v>1863</v>
      </c>
      <c r="F605" s="38" t="s">
        <v>387</v>
      </c>
      <c r="G605" s="48" t="s">
        <v>8</v>
      </c>
      <c r="H605" s="48" t="s">
        <v>8</v>
      </c>
      <c r="I605" s="48" t="s">
        <v>16</v>
      </c>
      <c r="J605" s="48" t="s">
        <v>8</v>
      </c>
      <c r="K605" s="40">
        <v>54963576</v>
      </c>
      <c r="L605" s="35" t="s">
        <v>13</v>
      </c>
    </row>
    <row r="606" spans="1:12" ht="38.25" x14ac:dyDescent="0.25">
      <c r="A606">
        <v>605</v>
      </c>
      <c r="B606" s="32">
        <v>45468</v>
      </c>
      <c r="C606" s="35" t="s">
        <v>95</v>
      </c>
      <c r="D606" s="35" t="s">
        <v>10</v>
      </c>
      <c r="E606" s="35" t="s">
        <v>1864</v>
      </c>
      <c r="F606" s="38" t="s">
        <v>388</v>
      </c>
      <c r="G606" s="48" t="s">
        <v>12</v>
      </c>
      <c r="H606" s="48" t="s">
        <v>12</v>
      </c>
      <c r="I606" s="48" t="s">
        <v>8</v>
      </c>
      <c r="J606" s="48" t="s">
        <v>12</v>
      </c>
      <c r="K606" s="40">
        <v>13500000</v>
      </c>
      <c r="L606" s="35" t="s">
        <v>17</v>
      </c>
    </row>
    <row r="607" spans="1:12" ht="25.5" x14ac:dyDescent="0.25">
      <c r="A607">
        <v>606</v>
      </c>
      <c r="B607" s="32">
        <v>45373</v>
      </c>
      <c r="C607" s="35" t="s">
        <v>96</v>
      </c>
      <c r="D607" s="35" t="s">
        <v>9</v>
      </c>
      <c r="E607" s="35" t="s">
        <v>1863</v>
      </c>
      <c r="F607" s="38" t="s">
        <v>389</v>
      </c>
      <c r="G607" s="48" t="s">
        <v>12</v>
      </c>
      <c r="H607" s="48" t="s">
        <v>12</v>
      </c>
      <c r="I607" s="48" t="s">
        <v>12</v>
      </c>
      <c r="J607" s="48" t="s">
        <v>12</v>
      </c>
      <c r="K607" s="39">
        <v>220000000</v>
      </c>
      <c r="L607" s="35" t="s">
        <v>13</v>
      </c>
    </row>
    <row r="608" spans="1:12" ht="25.5" x14ac:dyDescent="0.25">
      <c r="A608">
        <v>607</v>
      </c>
      <c r="B608" s="32">
        <v>45370</v>
      </c>
      <c r="C608" s="35" t="s">
        <v>97</v>
      </c>
      <c r="D608" s="35" t="s">
        <v>9</v>
      </c>
      <c r="E608" s="35" t="s">
        <v>1863</v>
      </c>
      <c r="F608" s="38" t="s">
        <v>390</v>
      </c>
      <c r="G608" s="48" t="s">
        <v>12</v>
      </c>
      <c r="H608" s="48" t="s">
        <v>12</v>
      </c>
      <c r="I608" s="48" t="s">
        <v>12</v>
      </c>
      <c r="J608" s="48" t="s">
        <v>12</v>
      </c>
      <c r="K608" s="39">
        <v>220000000</v>
      </c>
      <c r="L608" s="35" t="s">
        <v>13</v>
      </c>
    </row>
    <row r="609" spans="1:12" ht="25.5" x14ac:dyDescent="0.25">
      <c r="A609">
        <v>608</v>
      </c>
      <c r="B609" s="32">
        <v>45371</v>
      </c>
      <c r="C609" s="35" t="s">
        <v>98</v>
      </c>
      <c r="D609" s="35" t="s">
        <v>7</v>
      </c>
      <c r="E609" s="35" t="s">
        <v>1863</v>
      </c>
      <c r="F609" s="38" t="s">
        <v>391</v>
      </c>
      <c r="G609" s="48" t="s">
        <v>8</v>
      </c>
      <c r="H609" s="48" t="s">
        <v>8</v>
      </c>
      <c r="I609" s="48" t="s">
        <v>12</v>
      </c>
      <c r="J609" s="48" t="s">
        <v>8</v>
      </c>
      <c r="K609" s="40" t="s">
        <v>619</v>
      </c>
      <c r="L609" s="35" t="s">
        <v>13</v>
      </c>
    </row>
    <row r="610" spans="1:12" ht="25.5" x14ac:dyDescent="0.25">
      <c r="A610">
        <v>609</v>
      </c>
      <c r="B610" s="32">
        <v>45372</v>
      </c>
      <c r="C610" s="35" t="s">
        <v>99</v>
      </c>
      <c r="D610" s="35" t="s">
        <v>9</v>
      </c>
      <c r="E610" s="35" t="s">
        <v>1863</v>
      </c>
      <c r="F610" s="38" t="s">
        <v>392</v>
      </c>
      <c r="G610" s="48" t="s">
        <v>12</v>
      </c>
      <c r="H610" s="48" t="s">
        <v>12</v>
      </c>
      <c r="I610" s="48" t="s">
        <v>12</v>
      </c>
      <c r="J610" s="48" t="s">
        <v>12</v>
      </c>
      <c r="K610" s="39">
        <v>220000000</v>
      </c>
      <c r="L610" s="35" t="s">
        <v>14</v>
      </c>
    </row>
    <row r="611" spans="1:12" ht="25.5" x14ac:dyDescent="0.25">
      <c r="A611">
        <v>610</v>
      </c>
      <c r="B611" s="32">
        <v>45405</v>
      </c>
      <c r="C611" s="35" t="s">
        <v>100</v>
      </c>
      <c r="D611" s="35" t="s">
        <v>7</v>
      </c>
      <c r="E611" s="35" t="s">
        <v>1864</v>
      </c>
      <c r="F611" s="38" t="s">
        <v>393</v>
      </c>
      <c r="G611" s="48" t="s">
        <v>11</v>
      </c>
      <c r="H611" s="48" t="s">
        <v>12</v>
      </c>
      <c r="I611" s="48" t="s">
        <v>12</v>
      </c>
      <c r="J611" s="48" t="s">
        <v>12</v>
      </c>
      <c r="K611" s="40">
        <v>64973187</v>
      </c>
      <c r="L611" s="35" t="s">
        <v>13</v>
      </c>
    </row>
    <row r="612" spans="1:12" ht="25.5" x14ac:dyDescent="0.25">
      <c r="A612">
        <v>611</v>
      </c>
      <c r="B612" s="32">
        <v>45405</v>
      </c>
      <c r="C612" s="35" t="s">
        <v>101</v>
      </c>
      <c r="D612" s="35" t="s">
        <v>7</v>
      </c>
      <c r="E612" s="35" t="s">
        <v>1864</v>
      </c>
      <c r="F612" s="38" t="s">
        <v>394</v>
      </c>
      <c r="G612" s="48" t="s">
        <v>11</v>
      </c>
      <c r="H612" s="48" t="s">
        <v>12</v>
      </c>
      <c r="I612" s="48" t="s">
        <v>12</v>
      </c>
      <c r="J612" s="48" t="s">
        <v>12</v>
      </c>
      <c r="K612" s="40">
        <v>58849787</v>
      </c>
      <c r="L612" s="35" t="s">
        <v>13</v>
      </c>
    </row>
    <row r="613" spans="1:12" ht="25.5" x14ac:dyDescent="0.25">
      <c r="A613">
        <v>612</v>
      </c>
      <c r="B613" s="32">
        <v>45394</v>
      </c>
      <c r="C613" s="35" t="s">
        <v>102</v>
      </c>
      <c r="D613" s="35" t="s">
        <v>7</v>
      </c>
      <c r="E613" s="35" t="s">
        <v>1864</v>
      </c>
      <c r="F613" s="38" t="s">
        <v>395</v>
      </c>
      <c r="G613" s="48" t="s">
        <v>11</v>
      </c>
      <c r="H613" s="48" t="s">
        <v>12</v>
      </c>
      <c r="I613" s="48" t="s">
        <v>12</v>
      </c>
      <c r="J613" s="48" t="s">
        <v>12</v>
      </c>
      <c r="K613" s="40">
        <v>55822190</v>
      </c>
      <c r="L613" s="35" t="s">
        <v>13</v>
      </c>
    </row>
    <row r="614" spans="1:12" ht="25.5" x14ac:dyDescent="0.25">
      <c r="A614">
        <v>613</v>
      </c>
      <c r="B614" s="32">
        <v>45485</v>
      </c>
      <c r="C614" s="35" t="s">
        <v>103</v>
      </c>
      <c r="D614" s="35" t="s">
        <v>7</v>
      </c>
      <c r="E614" s="35" t="s">
        <v>1864</v>
      </c>
      <c r="F614" s="38" t="s">
        <v>396</v>
      </c>
      <c r="G614" s="48" t="s">
        <v>11</v>
      </c>
      <c r="H614" s="48" t="s">
        <v>12</v>
      </c>
      <c r="I614" s="48" t="s">
        <v>12</v>
      </c>
      <c r="J614" s="48" t="s">
        <v>12</v>
      </c>
      <c r="K614" s="40">
        <v>58873878</v>
      </c>
      <c r="L614" s="35" t="s">
        <v>13</v>
      </c>
    </row>
    <row r="615" spans="1:12" ht="25.5" x14ac:dyDescent="0.25">
      <c r="A615">
        <v>614</v>
      </c>
      <c r="B615" s="32">
        <v>45373</v>
      </c>
      <c r="C615" s="35" t="s">
        <v>104</v>
      </c>
      <c r="D615" s="35" t="s">
        <v>7</v>
      </c>
      <c r="E615" s="35" t="s">
        <v>1864</v>
      </c>
      <c r="F615" s="38" t="s">
        <v>397</v>
      </c>
      <c r="G615" s="48" t="s">
        <v>11</v>
      </c>
      <c r="H615" s="48" t="s">
        <v>12</v>
      </c>
      <c r="I615" s="48" t="s">
        <v>12</v>
      </c>
      <c r="J615" s="48" t="s">
        <v>12</v>
      </c>
      <c r="K615" s="40">
        <v>64585826</v>
      </c>
      <c r="L615" s="35" t="s">
        <v>13</v>
      </c>
    </row>
    <row r="616" spans="1:12" ht="25.5" x14ac:dyDescent="0.25">
      <c r="A616">
        <v>615</v>
      </c>
      <c r="B616" s="32">
        <v>45415</v>
      </c>
      <c r="C616" s="35" t="s">
        <v>105</v>
      </c>
      <c r="D616" s="35" t="s">
        <v>7</v>
      </c>
      <c r="E616" s="35" t="s">
        <v>1864</v>
      </c>
      <c r="F616" s="38" t="s">
        <v>398</v>
      </c>
      <c r="G616" s="48" t="s">
        <v>11</v>
      </c>
      <c r="H616" s="48" t="s">
        <v>12</v>
      </c>
      <c r="I616" s="48" t="s">
        <v>12</v>
      </c>
      <c r="J616" s="48" t="s">
        <v>12</v>
      </c>
      <c r="K616" s="40">
        <v>60302242</v>
      </c>
      <c r="L616" s="35" t="s">
        <v>13</v>
      </c>
    </row>
    <row r="617" spans="1:12" ht="25.5" x14ac:dyDescent="0.25">
      <c r="A617">
        <v>616</v>
      </c>
      <c r="B617" s="32">
        <v>45386</v>
      </c>
      <c r="C617" s="35" t="s">
        <v>106</v>
      </c>
      <c r="D617" s="35" t="s">
        <v>7</v>
      </c>
      <c r="E617" s="35" t="s">
        <v>1864</v>
      </c>
      <c r="F617" s="38" t="s">
        <v>399</v>
      </c>
      <c r="G617" s="48" t="s">
        <v>11</v>
      </c>
      <c r="H617" s="48" t="s">
        <v>12</v>
      </c>
      <c r="I617" s="48" t="s">
        <v>12</v>
      </c>
      <c r="J617" s="48" t="s">
        <v>12</v>
      </c>
      <c r="K617" s="40">
        <v>66769492</v>
      </c>
      <c r="L617" s="35" t="s">
        <v>13</v>
      </c>
    </row>
    <row r="618" spans="1:12" ht="25.5" x14ac:dyDescent="0.25">
      <c r="A618">
        <v>617</v>
      </c>
      <c r="B618" s="32">
        <v>45464</v>
      </c>
      <c r="C618" s="35" t="s">
        <v>107</v>
      </c>
      <c r="D618" s="35" t="s">
        <v>7</v>
      </c>
      <c r="E618" s="35" t="s">
        <v>1864</v>
      </c>
      <c r="F618" s="38" t="s">
        <v>400</v>
      </c>
      <c r="G618" s="48" t="s">
        <v>11</v>
      </c>
      <c r="H618" s="48" t="s">
        <v>12</v>
      </c>
      <c r="I618" s="48" t="s">
        <v>12</v>
      </c>
      <c r="J618" s="48" t="s">
        <v>12</v>
      </c>
      <c r="K618" s="40">
        <v>58851240</v>
      </c>
      <c r="L618" s="35" t="s">
        <v>13</v>
      </c>
    </row>
    <row r="619" spans="1:12" ht="25.5" x14ac:dyDescent="0.25">
      <c r="A619">
        <v>618</v>
      </c>
      <c r="B619" s="32">
        <v>45411</v>
      </c>
      <c r="C619" s="35" t="s">
        <v>108</v>
      </c>
      <c r="D619" s="35" t="s">
        <v>7</v>
      </c>
      <c r="E619" s="35" t="s">
        <v>1864</v>
      </c>
      <c r="F619" s="38" t="s">
        <v>401</v>
      </c>
      <c r="G619" s="48" t="s">
        <v>11</v>
      </c>
      <c r="H619" s="48" t="s">
        <v>12</v>
      </c>
      <c r="I619" s="48" t="s">
        <v>12</v>
      </c>
      <c r="J619" s="48" t="s">
        <v>12</v>
      </c>
      <c r="K619" s="40">
        <v>58004656</v>
      </c>
      <c r="L619" s="35" t="s">
        <v>13</v>
      </c>
    </row>
    <row r="620" spans="1:12" ht="25.5" x14ac:dyDescent="0.25">
      <c r="A620">
        <v>619</v>
      </c>
      <c r="B620" s="32">
        <v>45397</v>
      </c>
      <c r="C620" s="35" t="s">
        <v>109</v>
      </c>
      <c r="D620" s="35" t="s">
        <v>7</v>
      </c>
      <c r="E620" s="35" t="s">
        <v>1864</v>
      </c>
      <c r="F620" s="38" t="s">
        <v>402</v>
      </c>
      <c r="G620" s="48" t="s">
        <v>11</v>
      </c>
      <c r="H620" s="48" t="s">
        <v>12</v>
      </c>
      <c r="I620" s="48" t="s">
        <v>12</v>
      </c>
      <c r="J620" s="48" t="s">
        <v>12</v>
      </c>
      <c r="K620" s="40">
        <v>54238342</v>
      </c>
      <c r="L620" s="35" t="s">
        <v>13</v>
      </c>
    </row>
    <row r="621" spans="1:12" ht="25.5" x14ac:dyDescent="0.25">
      <c r="A621">
        <v>620</v>
      </c>
      <c r="B621" s="32">
        <v>45414</v>
      </c>
      <c r="C621" s="35" t="s">
        <v>110</v>
      </c>
      <c r="D621" s="35" t="s">
        <v>7</v>
      </c>
      <c r="E621" s="35" t="s">
        <v>1864</v>
      </c>
      <c r="F621" s="38" t="s">
        <v>403</v>
      </c>
      <c r="G621" s="48" t="s">
        <v>11</v>
      </c>
      <c r="H621" s="48" t="s">
        <v>12</v>
      </c>
      <c r="I621" s="48" t="s">
        <v>12</v>
      </c>
      <c r="J621" s="48" t="s">
        <v>12</v>
      </c>
      <c r="K621" s="40">
        <v>55356705</v>
      </c>
      <c r="L621" s="35" t="s">
        <v>13</v>
      </c>
    </row>
    <row r="622" spans="1:12" ht="25.5" x14ac:dyDescent="0.25">
      <c r="A622">
        <v>621</v>
      </c>
      <c r="B622" s="32">
        <v>45434</v>
      </c>
      <c r="C622" s="35" t="s">
        <v>111</v>
      </c>
      <c r="D622" s="35" t="s">
        <v>7</v>
      </c>
      <c r="E622" s="35" t="s">
        <v>1864</v>
      </c>
      <c r="F622" s="38" t="s">
        <v>404</v>
      </c>
      <c r="G622" s="48" t="s">
        <v>11</v>
      </c>
      <c r="H622" s="48" t="s">
        <v>12</v>
      </c>
      <c r="I622" s="48" t="s">
        <v>12</v>
      </c>
      <c r="J622" s="48" t="s">
        <v>12</v>
      </c>
      <c r="K622" s="40">
        <v>55123835</v>
      </c>
      <c r="L622" s="35" t="s">
        <v>13</v>
      </c>
    </row>
    <row r="623" spans="1:12" ht="25.5" x14ac:dyDescent="0.25">
      <c r="A623">
        <v>622</v>
      </c>
      <c r="B623" s="32">
        <v>45386</v>
      </c>
      <c r="C623" s="35" t="s">
        <v>112</v>
      </c>
      <c r="D623" s="35" t="s">
        <v>7</v>
      </c>
      <c r="E623" s="35" t="s">
        <v>1864</v>
      </c>
      <c r="F623" s="38" t="s">
        <v>405</v>
      </c>
      <c r="G623" s="48" t="s">
        <v>11</v>
      </c>
      <c r="H623" s="48" t="s">
        <v>12</v>
      </c>
      <c r="I623" s="48" t="s">
        <v>12</v>
      </c>
      <c r="J623" s="48" t="s">
        <v>12</v>
      </c>
      <c r="K623" s="40">
        <v>60363283</v>
      </c>
      <c r="L623" s="35" t="s">
        <v>13</v>
      </c>
    </row>
    <row r="624" spans="1:12" ht="25.5" x14ac:dyDescent="0.25">
      <c r="A624">
        <v>623</v>
      </c>
      <c r="B624" s="32">
        <v>45415</v>
      </c>
      <c r="C624" s="35" t="s">
        <v>113</v>
      </c>
      <c r="D624" s="35" t="s">
        <v>7</v>
      </c>
      <c r="E624" s="35" t="s">
        <v>1864</v>
      </c>
      <c r="F624" s="38" t="s">
        <v>406</v>
      </c>
      <c r="G624" s="48" t="s">
        <v>11</v>
      </c>
      <c r="H624" s="48" t="s">
        <v>12</v>
      </c>
      <c r="I624" s="48" t="s">
        <v>12</v>
      </c>
      <c r="J624" s="48" t="s">
        <v>12</v>
      </c>
      <c r="K624" s="40">
        <v>52748040</v>
      </c>
      <c r="L624" s="35" t="s">
        <v>13</v>
      </c>
    </row>
    <row r="625" spans="1:12" ht="25.5" x14ac:dyDescent="0.25">
      <c r="A625">
        <v>624</v>
      </c>
      <c r="B625" s="32">
        <v>45450</v>
      </c>
      <c r="C625" s="35" t="s">
        <v>114</v>
      </c>
      <c r="D625" s="35" t="s">
        <v>7</v>
      </c>
      <c r="E625" s="35" t="s">
        <v>1864</v>
      </c>
      <c r="F625" s="38" t="s">
        <v>407</v>
      </c>
      <c r="G625" s="48" t="s">
        <v>11</v>
      </c>
      <c r="H625" s="48" t="s">
        <v>12</v>
      </c>
      <c r="I625" s="48" t="s">
        <v>12</v>
      </c>
      <c r="J625" s="48" t="s">
        <v>12</v>
      </c>
      <c r="K625" s="40">
        <v>52623840</v>
      </c>
      <c r="L625" s="35" t="s">
        <v>13</v>
      </c>
    </row>
    <row r="626" spans="1:12" ht="25.5" x14ac:dyDescent="0.25">
      <c r="A626">
        <v>625</v>
      </c>
      <c r="B626" s="32">
        <v>45406</v>
      </c>
      <c r="C626" s="35" t="s">
        <v>115</v>
      </c>
      <c r="D626" s="35" t="s">
        <v>7</v>
      </c>
      <c r="E626" s="35" t="s">
        <v>1864</v>
      </c>
      <c r="F626" s="38" t="s">
        <v>408</v>
      </c>
      <c r="G626" s="48" t="s">
        <v>11</v>
      </c>
      <c r="H626" s="48" t="s">
        <v>12</v>
      </c>
      <c r="I626" s="48" t="s">
        <v>12</v>
      </c>
      <c r="J626" s="48" t="s">
        <v>12</v>
      </c>
      <c r="K626" s="40">
        <v>51088427</v>
      </c>
      <c r="L626" s="35" t="s">
        <v>13</v>
      </c>
    </row>
    <row r="627" spans="1:12" ht="25.5" x14ac:dyDescent="0.25">
      <c r="A627">
        <v>626</v>
      </c>
      <c r="B627" s="32">
        <v>45398</v>
      </c>
      <c r="C627" s="35" t="s">
        <v>116</v>
      </c>
      <c r="D627" s="35" t="s">
        <v>7</v>
      </c>
      <c r="E627" s="35" t="s">
        <v>1864</v>
      </c>
      <c r="F627" s="38" t="s">
        <v>409</v>
      </c>
      <c r="G627" s="48" t="s">
        <v>11</v>
      </c>
      <c r="H627" s="48" t="s">
        <v>12</v>
      </c>
      <c r="I627" s="48" t="s">
        <v>12</v>
      </c>
      <c r="J627" s="48" t="s">
        <v>12</v>
      </c>
      <c r="K627" s="40">
        <v>57444869</v>
      </c>
      <c r="L627" s="35" t="s">
        <v>13</v>
      </c>
    </row>
    <row r="628" spans="1:12" ht="25.5" x14ac:dyDescent="0.25">
      <c r="A628">
        <v>627</v>
      </c>
      <c r="B628" s="32">
        <v>45411</v>
      </c>
      <c r="C628" s="35" t="s">
        <v>117</v>
      </c>
      <c r="D628" s="35" t="s">
        <v>7</v>
      </c>
      <c r="E628" s="35" t="s">
        <v>1864</v>
      </c>
      <c r="F628" s="38" t="s">
        <v>410</v>
      </c>
      <c r="G628" s="48" t="s">
        <v>11</v>
      </c>
      <c r="H628" s="48" t="s">
        <v>12</v>
      </c>
      <c r="I628" s="48" t="s">
        <v>12</v>
      </c>
      <c r="J628" s="48" t="s">
        <v>12</v>
      </c>
      <c r="K628" s="40">
        <v>57094005</v>
      </c>
      <c r="L628" s="35" t="s">
        <v>13</v>
      </c>
    </row>
    <row r="629" spans="1:12" ht="25.5" x14ac:dyDescent="0.25">
      <c r="A629">
        <v>628</v>
      </c>
      <c r="B629" s="32">
        <v>45401</v>
      </c>
      <c r="C629" s="35" t="s">
        <v>118</v>
      </c>
      <c r="D629" s="35" t="s">
        <v>7</v>
      </c>
      <c r="E629" s="35" t="s">
        <v>1864</v>
      </c>
      <c r="F629" s="38" t="s">
        <v>411</v>
      </c>
      <c r="G629" s="48" t="s">
        <v>11</v>
      </c>
      <c r="H629" s="48" t="s">
        <v>12</v>
      </c>
      <c r="I629" s="48" t="s">
        <v>12</v>
      </c>
      <c r="J629" s="48" t="s">
        <v>12</v>
      </c>
      <c r="K629" s="40">
        <v>45718416</v>
      </c>
      <c r="L629" s="35" t="s">
        <v>13</v>
      </c>
    </row>
    <row r="630" spans="1:12" ht="25.5" x14ac:dyDescent="0.25">
      <c r="A630">
        <v>629</v>
      </c>
      <c r="B630" s="32">
        <v>45502</v>
      </c>
      <c r="C630" s="35" t="s">
        <v>119</v>
      </c>
      <c r="D630" s="35" t="s">
        <v>7</v>
      </c>
      <c r="E630" s="35" t="s">
        <v>1864</v>
      </c>
      <c r="F630" s="38" t="s">
        <v>412</v>
      </c>
      <c r="G630" s="48" t="s">
        <v>11</v>
      </c>
      <c r="H630" s="48" t="s">
        <v>12</v>
      </c>
      <c r="I630" s="48" t="s">
        <v>12</v>
      </c>
      <c r="J630" s="48" t="s">
        <v>12</v>
      </c>
      <c r="K630" s="40">
        <v>15838409</v>
      </c>
      <c r="L630" s="35" t="s">
        <v>13</v>
      </c>
    </row>
    <row r="631" spans="1:12" ht="25.5" x14ac:dyDescent="0.25">
      <c r="A631">
        <v>630</v>
      </c>
      <c r="B631" s="41" t="s">
        <v>21</v>
      </c>
      <c r="C631" s="35" t="s">
        <v>636</v>
      </c>
      <c r="D631" s="35" t="s">
        <v>7</v>
      </c>
      <c r="E631" s="35" t="s">
        <v>1864</v>
      </c>
      <c r="F631" s="38" t="s">
        <v>695</v>
      </c>
      <c r="G631" s="48" t="s">
        <v>11</v>
      </c>
      <c r="H631" s="48" t="s">
        <v>12</v>
      </c>
      <c r="I631" s="48" t="s">
        <v>12</v>
      </c>
      <c r="J631" s="48" t="s">
        <v>12</v>
      </c>
      <c r="K631" s="40">
        <v>234730474</v>
      </c>
      <c r="L631" s="35" t="s">
        <v>14</v>
      </c>
    </row>
    <row r="632" spans="1:12" ht="25.5" x14ac:dyDescent="0.25">
      <c r="A632">
        <v>631</v>
      </c>
      <c r="B632" s="32">
        <v>45400</v>
      </c>
      <c r="C632" s="35" t="s">
        <v>120</v>
      </c>
      <c r="D632" s="35" t="s">
        <v>7</v>
      </c>
      <c r="E632" s="35" t="s">
        <v>1864</v>
      </c>
      <c r="F632" s="38" t="s">
        <v>413</v>
      </c>
      <c r="G632" s="48" t="s">
        <v>11</v>
      </c>
      <c r="H632" s="48" t="s">
        <v>12</v>
      </c>
      <c r="I632" s="48" t="s">
        <v>12</v>
      </c>
      <c r="J632" s="48" t="s">
        <v>12</v>
      </c>
      <c r="K632" s="40">
        <v>264588136</v>
      </c>
      <c r="L632" s="35" t="s">
        <v>15</v>
      </c>
    </row>
    <row r="633" spans="1:12" ht="25.5" x14ac:dyDescent="0.25">
      <c r="A633">
        <v>632</v>
      </c>
      <c r="B633" s="32">
        <v>45440</v>
      </c>
      <c r="C633" s="35" t="s">
        <v>121</v>
      </c>
      <c r="D633" s="35" t="s">
        <v>7</v>
      </c>
      <c r="E633" s="35" t="s">
        <v>1864</v>
      </c>
      <c r="F633" s="38" t="s">
        <v>414</v>
      </c>
      <c r="G633" s="48" t="s">
        <v>11</v>
      </c>
      <c r="H633" s="48" t="s">
        <v>12</v>
      </c>
      <c r="I633" s="48" t="s">
        <v>12</v>
      </c>
      <c r="J633" s="48" t="s">
        <v>12</v>
      </c>
      <c r="K633" s="40">
        <v>259582499</v>
      </c>
      <c r="L633" s="35" t="s">
        <v>13</v>
      </c>
    </row>
    <row r="634" spans="1:12" ht="25.5" x14ac:dyDescent="0.25">
      <c r="A634">
        <v>633</v>
      </c>
      <c r="B634" s="32">
        <v>45390</v>
      </c>
      <c r="C634" s="35" t="s">
        <v>122</v>
      </c>
      <c r="D634" s="35" t="s">
        <v>7</v>
      </c>
      <c r="E634" s="35" t="s">
        <v>1864</v>
      </c>
      <c r="F634" s="38" t="s">
        <v>415</v>
      </c>
      <c r="G634" s="48" t="s">
        <v>11</v>
      </c>
      <c r="H634" s="48" t="s">
        <v>12</v>
      </c>
      <c r="I634" s="48" t="s">
        <v>12</v>
      </c>
      <c r="J634" s="48" t="s">
        <v>12</v>
      </c>
      <c r="K634" s="40">
        <v>259788083</v>
      </c>
      <c r="L634" s="35" t="s">
        <v>13</v>
      </c>
    </row>
    <row r="635" spans="1:12" ht="25.5" x14ac:dyDescent="0.25">
      <c r="A635">
        <v>634</v>
      </c>
      <c r="B635" s="32">
        <v>45484</v>
      </c>
      <c r="C635" s="35" t="s">
        <v>123</v>
      </c>
      <c r="D635" s="35" t="s">
        <v>7</v>
      </c>
      <c r="E635" s="35" t="s">
        <v>1864</v>
      </c>
      <c r="F635" s="38" t="s">
        <v>416</v>
      </c>
      <c r="G635" s="48" t="s">
        <v>11</v>
      </c>
      <c r="H635" s="48" t="s">
        <v>12</v>
      </c>
      <c r="I635" s="48" t="s">
        <v>12</v>
      </c>
      <c r="J635" s="48" t="s">
        <v>12</v>
      </c>
      <c r="K635" s="40">
        <v>246969883</v>
      </c>
      <c r="L635" s="35" t="s">
        <v>13</v>
      </c>
    </row>
    <row r="636" spans="1:12" ht="25.5" x14ac:dyDescent="0.25">
      <c r="A636">
        <v>635</v>
      </c>
      <c r="B636" s="32">
        <v>45411</v>
      </c>
      <c r="C636" s="35" t="s">
        <v>124</v>
      </c>
      <c r="D636" s="35" t="s">
        <v>7</v>
      </c>
      <c r="E636" s="35" t="s">
        <v>1864</v>
      </c>
      <c r="F636" s="38" t="s">
        <v>417</v>
      </c>
      <c r="G636" s="48" t="s">
        <v>11</v>
      </c>
      <c r="H636" s="48" t="s">
        <v>12</v>
      </c>
      <c r="I636" s="48" t="s">
        <v>12</v>
      </c>
      <c r="J636" s="48" t="s">
        <v>12</v>
      </c>
      <c r="K636" s="40">
        <v>242611623</v>
      </c>
      <c r="L636" s="35" t="s">
        <v>13</v>
      </c>
    </row>
    <row r="637" spans="1:12" ht="25.5" x14ac:dyDescent="0.25">
      <c r="A637">
        <v>636</v>
      </c>
      <c r="B637" s="32">
        <v>45422</v>
      </c>
      <c r="C637" s="35" t="s">
        <v>125</v>
      </c>
      <c r="D637" s="35" t="s">
        <v>7</v>
      </c>
      <c r="E637" s="35" t="s">
        <v>1864</v>
      </c>
      <c r="F637" s="38" t="s">
        <v>418</v>
      </c>
      <c r="G637" s="48" t="s">
        <v>11</v>
      </c>
      <c r="H637" s="48" t="s">
        <v>12</v>
      </c>
      <c r="I637" s="48" t="s">
        <v>12</v>
      </c>
      <c r="J637" s="48" t="s">
        <v>12</v>
      </c>
      <c r="K637" s="40">
        <v>259526499</v>
      </c>
      <c r="L637" s="35" t="s">
        <v>13</v>
      </c>
    </row>
    <row r="638" spans="1:12" ht="25.5" x14ac:dyDescent="0.25">
      <c r="A638">
        <v>637</v>
      </c>
      <c r="B638" s="32">
        <v>45485</v>
      </c>
      <c r="C638" s="35" t="s">
        <v>126</v>
      </c>
      <c r="D638" s="35" t="s">
        <v>7</v>
      </c>
      <c r="E638" s="35" t="s">
        <v>1864</v>
      </c>
      <c r="F638" s="38" t="s">
        <v>419</v>
      </c>
      <c r="G638" s="48" t="s">
        <v>11</v>
      </c>
      <c r="H638" s="48" t="s">
        <v>12</v>
      </c>
      <c r="I638" s="48" t="s">
        <v>12</v>
      </c>
      <c r="J638" s="48" t="s">
        <v>12</v>
      </c>
      <c r="K638" s="40">
        <v>255115185</v>
      </c>
      <c r="L638" s="35" t="s">
        <v>13</v>
      </c>
    </row>
    <row r="639" spans="1:12" ht="25.5" x14ac:dyDescent="0.25">
      <c r="A639">
        <v>638</v>
      </c>
      <c r="B639" s="41" t="s">
        <v>21</v>
      </c>
      <c r="C639" s="35" t="s">
        <v>637</v>
      </c>
      <c r="D639" s="35" t="s">
        <v>7</v>
      </c>
      <c r="E639" s="35" t="s">
        <v>1864</v>
      </c>
      <c r="F639" s="38" t="s">
        <v>696</v>
      </c>
      <c r="G639" s="48" t="s">
        <v>11</v>
      </c>
      <c r="H639" s="48" t="s">
        <v>12</v>
      </c>
      <c r="I639" s="48" t="s">
        <v>12</v>
      </c>
      <c r="J639" s="48" t="s">
        <v>12</v>
      </c>
      <c r="K639" s="40">
        <v>258591145</v>
      </c>
      <c r="L639" s="35" t="s">
        <v>14</v>
      </c>
    </row>
    <row r="640" spans="1:12" ht="25.5" x14ac:dyDescent="0.25">
      <c r="A640">
        <v>639</v>
      </c>
      <c r="B640" s="32">
        <v>45505</v>
      </c>
      <c r="C640" s="35" t="s">
        <v>638</v>
      </c>
      <c r="D640" s="35" t="s">
        <v>7</v>
      </c>
      <c r="E640" s="35" t="s">
        <v>1864</v>
      </c>
      <c r="F640" s="38" t="s">
        <v>697</v>
      </c>
      <c r="G640" s="48" t="s">
        <v>11</v>
      </c>
      <c r="H640" s="48" t="s">
        <v>12</v>
      </c>
      <c r="I640" s="48" t="s">
        <v>12</v>
      </c>
      <c r="J640" s="48" t="s">
        <v>12</v>
      </c>
      <c r="K640" s="40">
        <v>229049613</v>
      </c>
      <c r="L640" s="35" t="s">
        <v>13</v>
      </c>
    </row>
    <row r="641" spans="1:12" ht="25.5" x14ac:dyDescent="0.25">
      <c r="A641">
        <v>640</v>
      </c>
      <c r="B641" s="32">
        <v>45406</v>
      </c>
      <c r="C641" s="35" t="s">
        <v>127</v>
      </c>
      <c r="D641" s="35" t="s">
        <v>7</v>
      </c>
      <c r="E641" s="35" t="s">
        <v>1864</v>
      </c>
      <c r="F641" s="45">
        <v>8308062</v>
      </c>
      <c r="G641" s="48" t="s">
        <v>11</v>
      </c>
      <c r="H641" s="48" t="s">
        <v>12</v>
      </c>
      <c r="I641" s="48" t="s">
        <v>12</v>
      </c>
      <c r="J641" s="48" t="s">
        <v>12</v>
      </c>
      <c r="K641" s="40">
        <v>243215908</v>
      </c>
      <c r="L641" s="35" t="s">
        <v>13</v>
      </c>
    </row>
    <row r="642" spans="1:12" ht="25.5" x14ac:dyDescent="0.25">
      <c r="A642">
        <v>641</v>
      </c>
      <c r="B642" s="41" t="s">
        <v>21</v>
      </c>
      <c r="C642" s="35" t="s">
        <v>639</v>
      </c>
      <c r="D642" s="35" t="s">
        <v>7</v>
      </c>
      <c r="E642" s="35" t="s">
        <v>1864</v>
      </c>
      <c r="F642" s="38" t="s">
        <v>698</v>
      </c>
      <c r="G642" s="48" t="s">
        <v>11</v>
      </c>
      <c r="H642" s="48" t="s">
        <v>12</v>
      </c>
      <c r="I642" s="48" t="s">
        <v>12</v>
      </c>
      <c r="J642" s="48" t="s">
        <v>12</v>
      </c>
      <c r="K642" s="40">
        <v>213685334</v>
      </c>
      <c r="L642" s="35" t="s">
        <v>14</v>
      </c>
    </row>
    <row r="643" spans="1:12" ht="25.5" x14ac:dyDescent="0.25">
      <c r="A643">
        <v>642</v>
      </c>
      <c r="B643" s="32">
        <v>45436</v>
      </c>
      <c r="C643" s="35" t="s">
        <v>128</v>
      </c>
      <c r="D643" s="35" t="s">
        <v>7</v>
      </c>
      <c r="E643" s="35" t="s">
        <v>1864</v>
      </c>
      <c r="F643" s="38" t="s">
        <v>420</v>
      </c>
      <c r="G643" s="48" t="s">
        <v>11</v>
      </c>
      <c r="H643" s="48" t="s">
        <v>12</v>
      </c>
      <c r="I643" s="48" t="s">
        <v>12</v>
      </c>
      <c r="J643" s="48" t="s">
        <v>12</v>
      </c>
      <c r="K643" s="40">
        <v>231548926</v>
      </c>
      <c r="L643" s="35" t="s">
        <v>13</v>
      </c>
    </row>
    <row r="644" spans="1:12" ht="25.5" x14ac:dyDescent="0.25">
      <c r="A644">
        <v>643</v>
      </c>
      <c r="B644" s="32">
        <v>45419</v>
      </c>
      <c r="C644" s="35" t="s">
        <v>129</v>
      </c>
      <c r="D644" s="35" t="s">
        <v>7</v>
      </c>
      <c r="E644" s="35" t="s">
        <v>1864</v>
      </c>
      <c r="F644" s="45">
        <v>8278585</v>
      </c>
      <c r="G644" s="48" t="s">
        <v>11</v>
      </c>
      <c r="H644" s="48" t="s">
        <v>12</v>
      </c>
      <c r="I644" s="48" t="s">
        <v>12</v>
      </c>
      <c r="J644" s="48" t="s">
        <v>12</v>
      </c>
      <c r="K644" s="40">
        <v>241468786</v>
      </c>
      <c r="L644" s="35" t="s">
        <v>13</v>
      </c>
    </row>
    <row r="645" spans="1:12" ht="25.5" x14ac:dyDescent="0.25">
      <c r="A645">
        <v>644</v>
      </c>
      <c r="B645" s="32">
        <v>45387</v>
      </c>
      <c r="C645" s="35" t="s">
        <v>130</v>
      </c>
      <c r="D645" s="35" t="s">
        <v>7</v>
      </c>
      <c r="E645" s="35" t="s">
        <v>1864</v>
      </c>
      <c r="F645" s="38" t="s">
        <v>421</v>
      </c>
      <c r="G645" s="48" t="s">
        <v>11</v>
      </c>
      <c r="H645" s="48" t="s">
        <v>12</v>
      </c>
      <c r="I645" s="48" t="s">
        <v>12</v>
      </c>
      <c r="J645" s="48" t="s">
        <v>12</v>
      </c>
      <c r="K645" s="40">
        <v>241485791</v>
      </c>
      <c r="L645" s="35" t="s">
        <v>13</v>
      </c>
    </row>
    <row r="646" spans="1:12" ht="25.5" x14ac:dyDescent="0.25">
      <c r="A646">
        <v>645</v>
      </c>
      <c r="B646" s="32">
        <v>45421</v>
      </c>
      <c r="C646" s="35" t="s">
        <v>131</v>
      </c>
      <c r="D646" s="35" t="s">
        <v>7</v>
      </c>
      <c r="E646" s="35" t="s">
        <v>1864</v>
      </c>
      <c r="F646" s="45">
        <v>8271424</v>
      </c>
      <c r="G646" s="48" t="s">
        <v>11</v>
      </c>
      <c r="H646" s="48" t="s">
        <v>12</v>
      </c>
      <c r="I646" s="48" t="s">
        <v>12</v>
      </c>
      <c r="J646" s="48" t="s">
        <v>12</v>
      </c>
      <c r="K646" s="40">
        <v>234940268</v>
      </c>
      <c r="L646" s="35" t="s">
        <v>13</v>
      </c>
    </row>
    <row r="647" spans="1:12" ht="25.5" x14ac:dyDescent="0.25">
      <c r="A647">
        <v>646</v>
      </c>
      <c r="B647" s="32">
        <v>45387</v>
      </c>
      <c r="C647" s="35" t="s">
        <v>132</v>
      </c>
      <c r="D647" s="35" t="s">
        <v>7</v>
      </c>
      <c r="E647" s="35" t="s">
        <v>1864</v>
      </c>
      <c r="F647" s="38" t="s">
        <v>422</v>
      </c>
      <c r="G647" s="48" t="s">
        <v>11</v>
      </c>
      <c r="H647" s="48" t="s">
        <v>12</v>
      </c>
      <c r="I647" s="48" t="s">
        <v>12</v>
      </c>
      <c r="J647" s="48" t="s">
        <v>12</v>
      </c>
      <c r="K647" s="40">
        <v>239798981</v>
      </c>
      <c r="L647" s="35" t="s">
        <v>13</v>
      </c>
    </row>
    <row r="648" spans="1:12" ht="25.5" x14ac:dyDescent="0.25">
      <c r="A648">
        <v>647</v>
      </c>
      <c r="B648" s="32">
        <v>45394</v>
      </c>
      <c r="C648" s="35" t="s">
        <v>133</v>
      </c>
      <c r="D648" s="35" t="s">
        <v>7</v>
      </c>
      <c r="E648" s="35" t="s">
        <v>1864</v>
      </c>
      <c r="F648" s="38" t="s">
        <v>423</v>
      </c>
      <c r="G648" s="48" t="s">
        <v>11</v>
      </c>
      <c r="H648" s="48" t="s">
        <v>12</v>
      </c>
      <c r="I648" s="48" t="s">
        <v>12</v>
      </c>
      <c r="J648" s="48" t="s">
        <v>12</v>
      </c>
      <c r="K648" s="40">
        <v>242298996</v>
      </c>
      <c r="L648" s="35" t="s">
        <v>13</v>
      </c>
    </row>
    <row r="649" spans="1:12" ht="25.5" x14ac:dyDescent="0.25">
      <c r="A649">
        <v>648</v>
      </c>
      <c r="B649" s="32">
        <v>45406</v>
      </c>
      <c r="C649" s="35" t="s">
        <v>134</v>
      </c>
      <c r="D649" s="35" t="s">
        <v>7</v>
      </c>
      <c r="E649" s="35" t="s">
        <v>1864</v>
      </c>
      <c r="F649" s="38" t="s">
        <v>424</v>
      </c>
      <c r="G649" s="48" t="s">
        <v>11</v>
      </c>
      <c r="H649" s="48" t="s">
        <v>12</v>
      </c>
      <c r="I649" s="48" t="s">
        <v>12</v>
      </c>
      <c r="J649" s="48" t="s">
        <v>12</v>
      </c>
      <c r="K649" s="40">
        <v>171011685</v>
      </c>
      <c r="L649" s="35" t="s">
        <v>13</v>
      </c>
    </row>
    <row r="650" spans="1:12" ht="25.5" x14ac:dyDescent="0.25">
      <c r="A650">
        <v>649</v>
      </c>
      <c r="B650" s="32">
        <v>45411</v>
      </c>
      <c r="C650" s="35" t="s">
        <v>135</v>
      </c>
      <c r="D650" s="35" t="s">
        <v>7</v>
      </c>
      <c r="E650" s="35" t="s">
        <v>1864</v>
      </c>
      <c r="F650" s="38" t="s">
        <v>425</v>
      </c>
      <c r="G650" s="48" t="s">
        <v>11</v>
      </c>
      <c r="H650" s="48" t="s">
        <v>12</v>
      </c>
      <c r="I650" s="48" t="s">
        <v>12</v>
      </c>
      <c r="J650" s="48" t="s">
        <v>12</v>
      </c>
      <c r="K650" s="40">
        <v>155463051</v>
      </c>
      <c r="L650" s="35" t="s">
        <v>13</v>
      </c>
    </row>
    <row r="651" spans="1:12" ht="25.5" x14ac:dyDescent="0.25">
      <c r="A651">
        <v>650</v>
      </c>
      <c r="B651" s="32">
        <v>45418</v>
      </c>
      <c r="C651" s="35" t="s">
        <v>136</v>
      </c>
      <c r="D651" s="35" t="s">
        <v>7</v>
      </c>
      <c r="E651" s="35" t="s">
        <v>1864</v>
      </c>
      <c r="F651" s="38" t="s">
        <v>426</v>
      </c>
      <c r="G651" s="48" t="s">
        <v>11</v>
      </c>
      <c r="H651" s="48" t="s">
        <v>12</v>
      </c>
      <c r="I651" s="48" t="s">
        <v>12</v>
      </c>
      <c r="J651" s="48" t="s">
        <v>12</v>
      </c>
      <c r="K651" s="40">
        <v>155656546</v>
      </c>
      <c r="L651" s="35" t="s">
        <v>13</v>
      </c>
    </row>
    <row r="652" spans="1:12" ht="25.5" x14ac:dyDescent="0.25">
      <c r="A652">
        <v>651</v>
      </c>
      <c r="B652" s="32">
        <v>45408</v>
      </c>
      <c r="C652" s="35" t="s">
        <v>137</v>
      </c>
      <c r="D652" s="35" t="s">
        <v>7</v>
      </c>
      <c r="E652" s="35" t="s">
        <v>1864</v>
      </c>
      <c r="F652" s="38" t="s">
        <v>427</v>
      </c>
      <c r="G652" s="48" t="s">
        <v>11</v>
      </c>
      <c r="H652" s="48" t="s">
        <v>12</v>
      </c>
      <c r="I652" s="48" t="s">
        <v>12</v>
      </c>
      <c r="J652" s="48" t="s">
        <v>12</v>
      </c>
      <c r="K652" s="40">
        <v>164475025</v>
      </c>
      <c r="L652" s="35" t="s">
        <v>13</v>
      </c>
    </row>
    <row r="653" spans="1:12" ht="25.5" x14ac:dyDescent="0.25">
      <c r="A653">
        <v>652</v>
      </c>
      <c r="B653" s="41" t="s">
        <v>21</v>
      </c>
      <c r="C653" s="35" t="s">
        <v>640</v>
      </c>
      <c r="D653" s="35" t="s">
        <v>7</v>
      </c>
      <c r="E653" s="35" t="s">
        <v>1864</v>
      </c>
      <c r="F653" s="38" t="s">
        <v>699</v>
      </c>
      <c r="G653" s="48" t="s">
        <v>11</v>
      </c>
      <c r="H653" s="48" t="s">
        <v>12</v>
      </c>
      <c r="I653" s="48" t="s">
        <v>12</v>
      </c>
      <c r="J653" s="48" t="s">
        <v>12</v>
      </c>
      <c r="K653" s="40">
        <v>149350396</v>
      </c>
      <c r="L653" s="35" t="s">
        <v>14</v>
      </c>
    </row>
    <row r="654" spans="1:12" ht="25.5" x14ac:dyDescent="0.25">
      <c r="A654">
        <v>653</v>
      </c>
      <c r="B654" s="41" t="s">
        <v>21</v>
      </c>
      <c r="C654" s="35" t="s">
        <v>641</v>
      </c>
      <c r="D654" s="35" t="s">
        <v>7</v>
      </c>
      <c r="E654" s="35" t="s">
        <v>1864</v>
      </c>
      <c r="F654" s="38" t="s">
        <v>700</v>
      </c>
      <c r="G654" s="48" t="s">
        <v>11</v>
      </c>
      <c r="H654" s="48" t="s">
        <v>12</v>
      </c>
      <c r="I654" s="48" t="s">
        <v>12</v>
      </c>
      <c r="J654" s="48" t="s">
        <v>12</v>
      </c>
      <c r="K654" s="40">
        <v>150580641</v>
      </c>
      <c r="L654" s="35" t="s">
        <v>14</v>
      </c>
    </row>
    <row r="655" spans="1:12" ht="25.5" x14ac:dyDescent="0.25">
      <c r="A655">
        <v>654</v>
      </c>
      <c r="B655" s="32">
        <v>45399</v>
      </c>
      <c r="C655" s="35" t="s">
        <v>138</v>
      </c>
      <c r="D655" s="35" t="s">
        <v>7</v>
      </c>
      <c r="E655" s="35" t="s">
        <v>1864</v>
      </c>
      <c r="F655" s="45">
        <v>32414405</v>
      </c>
      <c r="G655" s="48" t="s">
        <v>11</v>
      </c>
      <c r="H655" s="48" t="s">
        <v>12</v>
      </c>
      <c r="I655" s="48" t="s">
        <v>12</v>
      </c>
      <c r="J655" s="48" t="s">
        <v>12</v>
      </c>
      <c r="K655" s="40">
        <v>151665991</v>
      </c>
      <c r="L655" s="35" t="s">
        <v>13</v>
      </c>
    </row>
    <row r="656" spans="1:12" ht="25.5" x14ac:dyDescent="0.25">
      <c r="A656">
        <v>655</v>
      </c>
      <c r="B656" s="32">
        <v>45455</v>
      </c>
      <c r="C656" s="35" t="s">
        <v>139</v>
      </c>
      <c r="D656" s="35" t="s">
        <v>7</v>
      </c>
      <c r="E656" s="35" t="s">
        <v>1864</v>
      </c>
      <c r="F656" s="38" t="s">
        <v>428</v>
      </c>
      <c r="G656" s="48" t="s">
        <v>11</v>
      </c>
      <c r="H656" s="48" t="s">
        <v>12</v>
      </c>
      <c r="I656" s="48" t="s">
        <v>12</v>
      </c>
      <c r="J656" s="48" t="s">
        <v>12</v>
      </c>
      <c r="K656" s="40">
        <v>150277900</v>
      </c>
      <c r="L656" s="35" t="s">
        <v>13</v>
      </c>
    </row>
    <row r="657" spans="1:12" ht="25.5" x14ac:dyDescent="0.25">
      <c r="A657">
        <v>656</v>
      </c>
      <c r="B657" s="32">
        <v>45411</v>
      </c>
      <c r="C657" s="35" t="s">
        <v>140</v>
      </c>
      <c r="D657" s="35" t="s">
        <v>7</v>
      </c>
      <c r="E657" s="35" t="s">
        <v>1864</v>
      </c>
      <c r="F657" s="38" t="s">
        <v>429</v>
      </c>
      <c r="G657" s="48" t="s">
        <v>11</v>
      </c>
      <c r="H657" s="48" t="s">
        <v>12</v>
      </c>
      <c r="I657" s="48" t="s">
        <v>12</v>
      </c>
      <c r="J657" s="48" t="s">
        <v>12</v>
      </c>
      <c r="K657" s="40">
        <v>146525496</v>
      </c>
      <c r="L657" s="35" t="s">
        <v>13</v>
      </c>
    </row>
    <row r="658" spans="1:12" ht="25.5" x14ac:dyDescent="0.25">
      <c r="A658">
        <v>657</v>
      </c>
      <c r="B658" s="32">
        <v>45393</v>
      </c>
      <c r="C658" s="35" t="s">
        <v>141</v>
      </c>
      <c r="D658" s="35" t="s">
        <v>7</v>
      </c>
      <c r="E658" s="35" t="s">
        <v>1864</v>
      </c>
      <c r="F658" s="38" t="s">
        <v>430</v>
      </c>
      <c r="G658" s="48" t="s">
        <v>11</v>
      </c>
      <c r="H658" s="48" t="s">
        <v>12</v>
      </c>
      <c r="I658" s="48" t="s">
        <v>12</v>
      </c>
      <c r="J658" s="48" t="s">
        <v>12</v>
      </c>
      <c r="K658" s="40">
        <v>148181850</v>
      </c>
      <c r="L658" s="35" t="s">
        <v>13</v>
      </c>
    </row>
    <row r="659" spans="1:12" ht="25.5" x14ac:dyDescent="0.25">
      <c r="A659">
        <v>658</v>
      </c>
      <c r="B659" s="32">
        <v>45415</v>
      </c>
      <c r="C659" s="35" t="s">
        <v>142</v>
      </c>
      <c r="D659" s="35" t="s">
        <v>7</v>
      </c>
      <c r="E659" s="35" t="s">
        <v>1864</v>
      </c>
      <c r="F659" s="45">
        <v>8275686</v>
      </c>
      <c r="G659" s="48" t="s">
        <v>11</v>
      </c>
      <c r="H659" s="48" t="s">
        <v>12</v>
      </c>
      <c r="I659" s="48" t="s">
        <v>12</v>
      </c>
      <c r="J659" s="48" t="s">
        <v>12</v>
      </c>
      <c r="K659" s="40">
        <v>139397672</v>
      </c>
      <c r="L659" s="35" t="s">
        <v>13</v>
      </c>
    </row>
    <row r="660" spans="1:12" ht="25.5" x14ac:dyDescent="0.25">
      <c r="A660">
        <v>659</v>
      </c>
      <c r="B660" s="32">
        <v>45393</v>
      </c>
      <c r="C660" s="35" t="s">
        <v>143</v>
      </c>
      <c r="D660" s="35" t="s">
        <v>7</v>
      </c>
      <c r="E660" s="35" t="s">
        <v>1864</v>
      </c>
      <c r="F660" s="45">
        <v>8251553</v>
      </c>
      <c r="G660" s="48" t="s">
        <v>11</v>
      </c>
      <c r="H660" s="48" t="s">
        <v>12</v>
      </c>
      <c r="I660" s="48" t="s">
        <v>12</v>
      </c>
      <c r="J660" s="48" t="s">
        <v>12</v>
      </c>
      <c r="K660" s="40">
        <v>152686218</v>
      </c>
      <c r="L660" s="35" t="s">
        <v>13</v>
      </c>
    </row>
    <row r="661" spans="1:12" ht="25.5" x14ac:dyDescent="0.25">
      <c r="A661">
        <v>660</v>
      </c>
      <c r="B661" s="32">
        <v>45498</v>
      </c>
      <c r="C661" s="35" t="s">
        <v>144</v>
      </c>
      <c r="D661" s="35" t="s">
        <v>7</v>
      </c>
      <c r="E661" s="35" t="s">
        <v>1864</v>
      </c>
      <c r="F661" s="38" t="s">
        <v>431</v>
      </c>
      <c r="G661" s="48" t="s">
        <v>11</v>
      </c>
      <c r="H661" s="48" t="s">
        <v>12</v>
      </c>
      <c r="I661" s="48" t="s">
        <v>12</v>
      </c>
      <c r="J661" s="48" t="s">
        <v>12</v>
      </c>
      <c r="K661" s="40">
        <v>143708741</v>
      </c>
      <c r="L661" s="35" t="s">
        <v>13</v>
      </c>
    </row>
    <row r="662" spans="1:12" ht="25.5" x14ac:dyDescent="0.25">
      <c r="A662">
        <v>661</v>
      </c>
      <c r="B662" s="32">
        <v>45505</v>
      </c>
      <c r="C662" s="35" t="s">
        <v>145</v>
      </c>
      <c r="D662" s="35" t="s">
        <v>7</v>
      </c>
      <c r="E662" s="35" t="s">
        <v>1864</v>
      </c>
      <c r="F662" s="38" t="s">
        <v>432</v>
      </c>
      <c r="G662" s="48" t="s">
        <v>11</v>
      </c>
      <c r="H662" s="48" t="s">
        <v>12</v>
      </c>
      <c r="I662" s="48" t="s">
        <v>12</v>
      </c>
      <c r="J662" s="48" t="s">
        <v>12</v>
      </c>
      <c r="K662" s="40">
        <v>135425403</v>
      </c>
      <c r="L662" s="35" t="s">
        <v>13</v>
      </c>
    </row>
    <row r="663" spans="1:12" ht="25.5" x14ac:dyDescent="0.25">
      <c r="A663">
        <v>662</v>
      </c>
      <c r="B663" s="32">
        <v>45405</v>
      </c>
      <c r="C663" s="35" t="s">
        <v>146</v>
      </c>
      <c r="D663" s="35" t="s">
        <v>7</v>
      </c>
      <c r="E663" s="35" t="s">
        <v>1864</v>
      </c>
      <c r="F663" s="38" t="s">
        <v>433</v>
      </c>
      <c r="G663" s="48" t="s">
        <v>11</v>
      </c>
      <c r="H663" s="48" t="s">
        <v>12</v>
      </c>
      <c r="I663" s="48" t="s">
        <v>12</v>
      </c>
      <c r="J663" s="48" t="s">
        <v>12</v>
      </c>
      <c r="K663" s="40">
        <v>129208842</v>
      </c>
      <c r="L663" s="35" t="s">
        <v>13</v>
      </c>
    </row>
    <row r="664" spans="1:12" ht="25.5" x14ac:dyDescent="0.25">
      <c r="A664">
        <v>663</v>
      </c>
      <c r="B664" s="32">
        <v>45387</v>
      </c>
      <c r="C664" s="35" t="s">
        <v>147</v>
      </c>
      <c r="D664" s="35" t="s">
        <v>7</v>
      </c>
      <c r="E664" s="35" t="s">
        <v>1864</v>
      </c>
      <c r="F664" s="38" t="s">
        <v>434</v>
      </c>
      <c r="G664" s="48" t="s">
        <v>11</v>
      </c>
      <c r="H664" s="48" t="s">
        <v>12</v>
      </c>
      <c r="I664" s="48" t="s">
        <v>12</v>
      </c>
      <c r="J664" s="48" t="s">
        <v>12</v>
      </c>
      <c r="K664" s="40">
        <v>134420660</v>
      </c>
      <c r="L664" s="35" t="s">
        <v>13</v>
      </c>
    </row>
    <row r="665" spans="1:12" ht="25.5" x14ac:dyDescent="0.25">
      <c r="A665">
        <v>664</v>
      </c>
      <c r="B665" s="32">
        <v>45422</v>
      </c>
      <c r="C665" s="35" t="s">
        <v>148</v>
      </c>
      <c r="D665" s="35" t="s">
        <v>7</v>
      </c>
      <c r="E665" s="35" t="s">
        <v>1864</v>
      </c>
      <c r="F665" s="38" t="s">
        <v>435</v>
      </c>
      <c r="G665" s="48" t="s">
        <v>11</v>
      </c>
      <c r="H665" s="48" t="s">
        <v>12</v>
      </c>
      <c r="I665" s="48" t="s">
        <v>12</v>
      </c>
      <c r="J665" s="48" t="s">
        <v>12</v>
      </c>
      <c r="K665" s="40">
        <v>142850586</v>
      </c>
      <c r="L665" s="35" t="s">
        <v>13</v>
      </c>
    </row>
    <row r="666" spans="1:12" ht="25.5" x14ac:dyDescent="0.25">
      <c r="A666">
        <v>665</v>
      </c>
      <c r="B666" s="32">
        <v>45399</v>
      </c>
      <c r="C666" s="35" t="s">
        <v>149</v>
      </c>
      <c r="D666" s="35" t="s">
        <v>7</v>
      </c>
      <c r="E666" s="35" t="s">
        <v>1864</v>
      </c>
      <c r="F666" s="45">
        <v>32303160</v>
      </c>
      <c r="G666" s="48" t="s">
        <v>11</v>
      </c>
      <c r="H666" s="48" t="s">
        <v>12</v>
      </c>
      <c r="I666" s="48" t="s">
        <v>12</v>
      </c>
      <c r="J666" s="48" t="s">
        <v>12</v>
      </c>
      <c r="K666" s="40">
        <v>143835269</v>
      </c>
      <c r="L666" s="35" t="s">
        <v>13</v>
      </c>
    </row>
    <row r="667" spans="1:12" ht="25.5" x14ac:dyDescent="0.25">
      <c r="A667">
        <v>666</v>
      </c>
      <c r="B667" s="41" t="s">
        <v>21</v>
      </c>
      <c r="C667" s="35" t="s">
        <v>642</v>
      </c>
      <c r="D667" s="35" t="s">
        <v>7</v>
      </c>
      <c r="E667" s="35" t="s">
        <v>1864</v>
      </c>
      <c r="F667" s="38" t="s">
        <v>701</v>
      </c>
      <c r="G667" s="48" t="s">
        <v>11</v>
      </c>
      <c r="H667" s="48" t="s">
        <v>12</v>
      </c>
      <c r="I667" s="48" t="s">
        <v>12</v>
      </c>
      <c r="J667" s="48" t="s">
        <v>12</v>
      </c>
      <c r="K667" s="40">
        <v>140931832</v>
      </c>
      <c r="L667" s="35" t="s">
        <v>14</v>
      </c>
    </row>
    <row r="668" spans="1:12" ht="25.5" x14ac:dyDescent="0.25">
      <c r="A668">
        <v>667</v>
      </c>
      <c r="B668" s="32">
        <v>45415</v>
      </c>
      <c r="C668" s="35" t="s">
        <v>150</v>
      </c>
      <c r="D668" s="35" t="s">
        <v>7</v>
      </c>
      <c r="E668" s="35" t="s">
        <v>1864</v>
      </c>
      <c r="F668" s="45">
        <v>8257457</v>
      </c>
      <c r="G668" s="48" t="s">
        <v>11</v>
      </c>
      <c r="H668" s="48" t="s">
        <v>12</v>
      </c>
      <c r="I668" s="48" t="s">
        <v>12</v>
      </c>
      <c r="J668" s="48" t="s">
        <v>12</v>
      </c>
      <c r="K668" s="40">
        <v>143087909</v>
      </c>
      <c r="L668" s="35" t="s">
        <v>13</v>
      </c>
    </row>
    <row r="669" spans="1:12" ht="25.5" x14ac:dyDescent="0.25">
      <c r="A669">
        <v>668</v>
      </c>
      <c r="B669" s="32">
        <v>45408</v>
      </c>
      <c r="C669" s="35" t="s">
        <v>151</v>
      </c>
      <c r="D669" s="35" t="s">
        <v>7</v>
      </c>
      <c r="E669" s="35" t="s">
        <v>1864</v>
      </c>
      <c r="F669" s="38" t="s">
        <v>436</v>
      </c>
      <c r="G669" s="48" t="s">
        <v>11</v>
      </c>
      <c r="H669" s="48" t="s">
        <v>12</v>
      </c>
      <c r="I669" s="48" t="s">
        <v>12</v>
      </c>
      <c r="J669" s="48" t="s">
        <v>12</v>
      </c>
      <c r="K669" s="40">
        <v>132494369</v>
      </c>
      <c r="L669" s="35" t="s">
        <v>15</v>
      </c>
    </row>
    <row r="670" spans="1:12" ht="25.5" x14ac:dyDescent="0.25">
      <c r="A670">
        <v>669</v>
      </c>
      <c r="B670" s="32">
        <v>45398</v>
      </c>
      <c r="C670" s="35" t="s">
        <v>152</v>
      </c>
      <c r="D670" s="35" t="s">
        <v>7</v>
      </c>
      <c r="E670" s="35" t="s">
        <v>1864</v>
      </c>
      <c r="F670" s="38" t="s">
        <v>437</v>
      </c>
      <c r="G670" s="48" t="s">
        <v>11</v>
      </c>
      <c r="H670" s="48" t="s">
        <v>12</v>
      </c>
      <c r="I670" s="48" t="s">
        <v>12</v>
      </c>
      <c r="J670" s="48" t="s">
        <v>12</v>
      </c>
      <c r="K670" s="40">
        <v>139291647</v>
      </c>
      <c r="L670" s="35" t="s">
        <v>15</v>
      </c>
    </row>
    <row r="671" spans="1:12" ht="25.5" x14ac:dyDescent="0.25">
      <c r="A671">
        <v>670</v>
      </c>
      <c r="B671" s="32">
        <v>45394</v>
      </c>
      <c r="C671" s="35" t="s">
        <v>153</v>
      </c>
      <c r="D671" s="35" t="s">
        <v>7</v>
      </c>
      <c r="E671" s="35" t="s">
        <v>1864</v>
      </c>
      <c r="F671" s="38" t="s">
        <v>438</v>
      </c>
      <c r="G671" s="48" t="s">
        <v>11</v>
      </c>
      <c r="H671" s="48" t="s">
        <v>12</v>
      </c>
      <c r="I671" s="48" t="s">
        <v>12</v>
      </c>
      <c r="J671" s="48" t="s">
        <v>12</v>
      </c>
      <c r="K671" s="40">
        <v>139239000</v>
      </c>
      <c r="L671" s="35" t="s">
        <v>13</v>
      </c>
    </row>
    <row r="672" spans="1:12" ht="25.5" x14ac:dyDescent="0.25">
      <c r="A672">
        <v>671</v>
      </c>
      <c r="B672" s="32">
        <v>45485</v>
      </c>
      <c r="C672" s="35" t="s">
        <v>154</v>
      </c>
      <c r="D672" s="35" t="s">
        <v>7</v>
      </c>
      <c r="E672" s="35" t="s">
        <v>1864</v>
      </c>
      <c r="F672" s="38" t="s">
        <v>439</v>
      </c>
      <c r="G672" s="48" t="s">
        <v>11</v>
      </c>
      <c r="H672" s="48" t="s">
        <v>12</v>
      </c>
      <c r="I672" s="48" t="s">
        <v>12</v>
      </c>
      <c r="J672" s="48" t="s">
        <v>12</v>
      </c>
      <c r="K672" s="40">
        <v>139239000</v>
      </c>
      <c r="L672" s="35" t="s">
        <v>13</v>
      </c>
    </row>
    <row r="673" spans="1:12" ht="25.5" x14ac:dyDescent="0.25">
      <c r="A673">
        <v>672</v>
      </c>
      <c r="B673" s="32">
        <v>45428</v>
      </c>
      <c r="C673" s="35" t="s">
        <v>155</v>
      </c>
      <c r="D673" s="35" t="s">
        <v>7</v>
      </c>
      <c r="E673" s="35" t="s">
        <v>1864</v>
      </c>
      <c r="F673" s="45">
        <v>8274072</v>
      </c>
      <c r="G673" s="48" t="s">
        <v>11</v>
      </c>
      <c r="H673" s="48" t="s">
        <v>12</v>
      </c>
      <c r="I673" s="48" t="s">
        <v>12</v>
      </c>
      <c r="J673" s="48" t="s">
        <v>12</v>
      </c>
      <c r="K673" s="40">
        <v>127083236</v>
      </c>
      <c r="L673" s="35" t="s">
        <v>13</v>
      </c>
    </row>
    <row r="674" spans="1:12" ht="25.5" x14ac:dyDescent="0.25">
      <c r="A674">
        <v>673</v>
      </c>
      <c r="B674" s="32">
        <v>45373</v>
      </c>
      <c r="C674" s="35" t="s">
        <v>156</v>
      </c>
      <c r="D674" s="35" t="s">
        <v>7</v>
      </c>
      <c r="E674" s="35" t="s">
        <v>1864</v>
      </c>
      <c r="F674" s="38" t="s">
        <v>440</v>
      </c>
      <c r="G674" s="48" t="s">
        <v>11</v>
      </c>
      <c r="H674" s="48" t="s">
        <v>12</v>
      </c>
      <c r="I674" s="48" t="s">
        <v>12</v>
      </c>
      <c r="J674" s="48" t="s">
        <v>12</v>
      </c>
      <c r="K674" s="40">
        <v>125002283</v>
      </c>
      <c r="L674" s="35" t="s">
        <v>13</v>
      </c>
    </row>
    <row r="675" spans="1:12" ht="25.5" x14ac:dyDescent="0.25">
      <c r="A675">
        <v>674</v>
      </c>
      <c r="B675" s="32">
        <v>45415</v>
      </c>
      <c r="C675" s="35" t="s">
        <v>157</v>
      </c>
      <c r="D675" s="35" t="s">
        <v>7</v>
      </c>
      <c r="E675" s="35" t="s">
        <v>1864</v>
      </c>
      <c r="F675" s="45">
        <v>8248638</v>
      </c>
      <c r="G675" s="48" t="s">
        <v>11</v>
      </c>
      <c r="H675" s="48" t="s">
        <v>12</v>
      </c>
      <c r="I675" s="48" t="s">
        <v>12</v>
      </c>
      <c r="J675" s="48" t="s">
        <v>12</v>
      </c>
      <c r="K675" s="40">
        <v>138882587</v>
      </c>
      <c r="L675" s="35" t="s">
        <v>13</v>
      </c>
    </row>
    <row r="676" spans="1:12" ht="25.5" x14ac:dyDescent="0.25">
      <c r="A676">
        <v>675</v>
      </c>
      <c r="B676" s="32">
        <v>45407</v>
      </c>
      <c r="C676" s="35" t="s">
        <v>158</v>
      </c>
      <c r="D676" s="35" t="s">
        <v>7</v>
      </c>
      <c r="E676" s="35" t="s">
        <v>1864</v>
      </c>
      <c r="F676" s="45">
        <v>32408327</v>
      </c>
      <c r="G676" s="48" t="s">
        <v>11</v>
      </c>
      <c r="H676" s="48" t="s">
        <v>12</v>
      </c>
      <c r="I676" s="48" t="s">
        <v>12</v>
      </c>
      <c r="J676" s="48" t="s">
        <v>12</v>
      </c>
      <c r="K676" s="40">
        <v>131109735</v>
      </c>
      <c r="L676" s="35" t="s">
        <v>13</v>
      </c>
    </row>
    <row r="677" spans="1:12" ht="25.5" x14ac:dyDescent="0.25">
      <c r="A677">
        <v>676</v>
      </c>
      <c r="B677" s="32">
        <v>45411</v>
      </c>
      <c r="C677" s="35" t="s">
        <v>159</v>
      </c>
      <c r="D677" s="35" t="s">
        <v>7</v>
      </c>
      <c r="E677" s="35" t="s">
        <v>1864</v>
      </c>
      <c r="F677" s="38" t="s">
        <v>441</v>
      </c>
      <c r="G677" s="48" t="s">
        <v>11</v>
      </c>
      <c r="H677" s="48" t="s">
        <v>12</v>
      </c>
      <c r="I677" s="48" t="s">
        <v>12</v>
      </c>
      <c r="J677" s="48" t="s">
        <v>12</v>
      </c>
      <c r="K677" s="40">
        <v>126609653</v>
      </c>
      <c r="L677" s="35" t="s">
        <v>13</v>
      </c>
    </row>
    <row r="678" spans="1:12" ht="25.5" x14ac:dyDescent="0.25">
      <c r="A678">
        <v>677</v>
      </c>
      <c r="B678" s="32">
        <v>45406</v>
      </c>
      <c r="C678" s="35" t="s">
        <v>160</v>
      </c>
      <c r="D678" s="35" t="s">
        <v>7</v>
      </c>
      <c r="E678" s="35" t="s">
        <v>1864</v>
      </c>
      <c r="F678" s="38" t="s">
        <v>442</v>
      </c>
      <c r="G678" s="48" t="s">
        <v>11</v>
      </c>
      <c r="H678" s="48" t="s">
        <v>12</v>
      </c>
      <c r="I678" s="48" t="s">
        <v>12</v>
      </c>
      <c r="J678" s="48" t="s">
        <v>12</v>
      </c>
      <c r="K678" s="40">
        <v>121377426</v>
      </c>
      <c r="L678" s="35" t="s">
        <v>13</v>
      </c>
    </row>
    <row r="679" spans="1:12" ht="25.5" x14ac:dyDescent="0.25">
      <c r="A679">
        <v>678</v>
      </c>
      <c r="B679" s="32">
        <v>45428</v>
      </c>
      <c r="C679" s="35" t="s">
        <v>161</v>
      </c>
      <c r="D679" s="35" t="s">
        <v>7</v>
      </c>
      <c r="E679" s="35" t="s">
        <v>1864</v>
      </c>
      <c r="F679" s="38" t="s">
        <v>443</v>
      </c>
      <c r="G679" s="48" t="s">
        <v>11</v>
      </c>
      <c r="H679" s="48" t="s">
        <v>12</v>
      </c>
      <c r="I679" s="48" t="s">
        <v>12</v>
      </c>
      <c r="J679" s="48" t="s">
        <v>12</v>
      </c>
      <c r="K679" s="40">
        <v>113793524</v>
      </c>
      <c r="L679" s="35" t="s">
        <v>15</v>
      </c>
    </row>
    <row r="680" spans="1:12" ht="25.5" x14ac:dyDescent="0.25">
      <c r="A680">
        <v>679</v>
      </c>
      <c r="B680" s="41" t="s">
        <v>21</v>
      </c>
      <c r="C680" s="35" t="s">
        <v>643</v>
      </c>
      <c r="D680" s="35" t="s">
        <v>7</v>
      </c>
      <c r="E680" s="35" t="s">
        <v>1864</v>
      </c>
      <c r="F680" s="38" t="s">
        <v>702</v>
      </c>
      <c r="G680" s="48" t="s">
        <v>11</v>
      </c>
      <c r="H680" s="48" t="s">
        <v>12</v>
      </c>
      <c r="I680" s="48" t="s">
        <v>12</v>
      </c>
      <c r="J680" s="48" t="s">
        <v>12</v>
      </c>
      <c r="K680" s="40">
        <v>117050095</v>
      </c>
      <c r="L680" s="35" t="s">
        <v>14</v>
      </c>
    </row>
    <row r="681" spans="1:12" ht="25.5" x14ac:dyDescent="0.25">
      <c r="A681">
        <v>680</v>
      </c>
      <c r="B681" s="32">
        <v>45401</v>
      </c>
      <c r="C681" s="35" t="s">
        <v>162</v>
      </c>
      <c r="D681" s="35" t="s">
        <v>7</v>
      </c>
      <c r="E681" s="35" t="s">
        <v>1864</v>
      </c>
      <c r="F681" s="45">
        <v>32429307</v>
      </c>
      <c r="G681" s="48" t="s">
        <v>11</v>
      </c>
      <c r="H681" s="48" t="s">
        <v>12</v>
      </c>
      <c r="I681" s="48" t="s">
        <v>12</v>
      </c>
      <c r="J681" s="48" t="s">
        <v>12</v>
      </c>
      <c r="K681" s="40">
        <v>121728820</v>
      </c>
      <c r="L681" s="35" t="s">
        <v>621</v>
      </c>
    </row>
    <row r="682" spans="1:12" ht="25.5" x14ac:dyDescent="0.25">
      <c r="A682">
        <v>681</v>
      </c>
      <c r="B682" s="41" t="s">
        <v>21</v>
      </c>
      <c r="C682" s="35" t="s">
        <v>644</v>
      </c>
      <c r="D682" s="35" t="s">
        <v>7</v>
      </c>
      <c r="E682" s="35" t="s">
        <v>1864</v>
      </c>
      <c r="F682" s="38" t="s">
        <v>703</v>
      </c>
      <c r="G682" s="48" t="s">
        <v>11</v>
      </c>
      <c r="H682" s="48" t="s">
        <v>12</v>
      </c>
      <c r="I682" s="48" t="s">
        <v>12</v>
      </c>
      <c r="J682" s="48" t="s">
        <v>12</v>
      </c>
      <c r="K682" s="40">
        <v>103697612</v>
      </c>
      <c r="L682" s="35" t="s">
        <v>14</v>
      </c>
    </row>
    <row r="683" spans="1:12" ht="25.5" x14ac:dyDescent="0.25">
      <c r="A683">
        <v>682</v>
      </c>
      <c r="B683" s="32">
        <v>45433</v>
      </c>
      <c r="C683" s="35" t="s">
        <v>163</v>
      </c>
      <c r="D683" s="35" t="s">
        <v>7</v>
      </c>
      <c r="E683" s="35" t="s">
        <v>1864</v>
      </c>
      <c r="F683" s="45">
        <v>32462953</v>
      </c>
      <c r="G683" s="48" t="s">
        <v>11</v>
      </c>
      <c r="H683" s="48" t="s">
        <v>12</v>
      </c>
      <c r="I683" s="48" t="s">
        <v>12</v>
      </c>
      <c r="J683" s="48" t="s">
        <v>12</v>
      </c>
      <c r="K683" s="40">
        <v>103419962</v>
      </c>
      <c r="L683" s="35" t="s">
        <v>13</v>
      </c>
    </row>
    <row r="684" spans="1:12" ht="25.5" x14ac:dyDescent="0.25">
      <c r="A684">
        <v>683</v>
      </c>
      <c r="B684" s="32">
        <v>45464</v>
      </c>
      <c r="C684" s="35" t="s">
        <v>164</v>
      </c>
      <c r="D684" s="35" t="s">
        <v>7</v>
      </c>
      <c r="E684" s="35" t="s">
        <v>1864</v>
      </c>
      <c r="F684" s="38" t="s">
        <v>444</v>
      </c>
      <c r="G684" s="48" t="s">
        <v>11</v>
      </c>
      <c r="H684" s="48" t="s">
        <v>12</v>
      </c>
      <c r="I684" s="48" t="s">
        <v>12</v>
      </c>
      <c r="J684" s="48" t="s">
        <v>12</v>
      </c>
      <c r="K684" s="40">
        <v>103753360</v>
      </c>
      <c r="L684" s="35" t="s">
        <v>13</v>
      </c>
    </row>
    <row r="685" spans="1:12" ht="25.5" x14ac:dyDescent="0.25">
      <c r="A685">
        <v>684</v>
      </c>
      <c r="B685" s="32">
        <v>45440</v>
      </c>
      <c r="C685" s="35" t="s">
        <v>165</v>
      </c>
      <c r="D685" s="35" t="s">
        <v>7</v>
      </c>
      <c r="E685" s="35" t="s">
        <v>1864</v>
      </c>
      <c r="F685" s="38" t="s">
        <v>445</v>
      </c>
      <c r="G685" s="48" t="s">
        <v>11</v>
      </c>
      <c r="H685" s="48" t="s">
        <v>12</v>
      </c>
      <c r="I685" s="48" t="s">
        <v>12</v>
      </c>
      <c r="J685" s="48" t="s">
        <v>12</v>
      </c>
      <c r="K685" s="40">
        <v>114382402</v>
      </c>
      <c r="L685" s="35" t="s">
        <v>13</v>
      </c>
    </row>
    <row r="686" spans="1:12" ht="25.5" x14ac:dyDescent="0.25">
      <c r="A686">
        <v>685</v>
      </c>
      <c r="B686" s="32">
        <v>45386</v>
      </c>
      <c r="C686" s="35" t="s">
        <v>166</v>
      </c>
      <c r="D686" s="35" t="s">
        <v>7</v>
      </c>
      <c r="E686" s="35" t="s">
        <v>1864</v>
      </c>
      <c r="F686" s="45">
        <v>32443522</v>
      </c>
      <c r="G686" s="48" t="s">
        <v>11</v>
      </c>
      <c r="H686" s="48" t="s">
        <v>12</v>
      </c>
      <c r="I686" s="48" t="s">
        <v>12</v>
      </c>
      <c r="J686" s="48" t="s">
        <v>12</v>
      </c>
      <c r="K686" s="40">
        <v>108659390</v>
      </c>
      <c r="L686" s="35" t="s">
        <v>13</v>
      </c>
    </row>
    <row r="687" spans="1:12" ht="25.5" x14ac:dyDescent="0.25">
      <c r="A687">
        <v>686</v>
      </c>
      <c r="B687" s="32">
        <v>45419</v>
      </c>
      <c r="C687" s="35" t="s">
        <v>167</v>
      </c>
      <c r="D687" s="35" t="s">
        <v>7</v>
      </c>
      <c r="E687" s="35" t="s">
        <v>1864</v>
      </c>
      <c r="F687" s="45">
        <v>4398976</v>
      </c>
      <c r="G687" s="48" t="s">
        <v>11</v>
      </c>
      <c r="H687" s="48" t="s">
        <v>12</v>
      </c>
      <c r="I687" s="48" t="s">
        <v>12</v>
      </c>
      <c r="J687" s="48" t="s">
        <v>12</v>
      </c>
      <c r="K687" s="40">
        <v>128542772</v>
      </c>
      <c r="L687" s="35" t="s">
        <v>13</v>
      </c>
    </row>
    <row r="688" spans="1:12" ht="25.5" x14ac:dyDescent="0.25">
      <c r="A688">
        <v>687</v>
      </c>
      <c r="B688" s="32">
        <v>45383</v>
      </c>
      <c r="C688" s="35" t="s">
        <v>168</v>
      </c>
      <c r="D688" s="35" t="s">
        <v>7</v>
      </c>
      <c r="E688" s="35" t="s">
        <v>1864</v>
      </c>
      <c r="F688" s="38" t="s">
        <v>446</v>
      </c>
      <c r="G688" s="48" t="s">
        <v>11</v>
      </c>
      <c r="H688" s="48" t="s">
        <v>12</v>
      </c>
      <c r="I688" s="48" t="s">
        <v>12</v>
      </c>
      <c r="J688" s="48" t="s">
        <v>12</v>
      </c>
      <c r="K688" s="40">
        <v>106561218</v>
      </c>
      <c r="L688" s="35" t="s">
        <v>13</v>
      </c>
    </row>
    <row r="689" spans="1:12" ht="25.5" x14ac:dyDescent="0.25">
      <c r="A689">
        <v>688</v>
      </c>
      <c r="B689" s="32">
        <v>45393</v>
      </c>
      <c r="C689" s="35" t="s">
        <v>169</v>
      </c>
      <c r="D689" s="35" t="s">
        <v>7</v>
      </c>
      <c r="E689" s="35" t="s">
        <v>1864</v>
      </c>
      <c r="F689" s="45">
        <v>8295876</v>
      </c>
      <c r="G689" s="48" t="s">
        <v>11</v>
      </c>
      <c r="H689" s="48" t="s">
        <v>12</v>
      </c>
      <c r="I689" s="48" t="s">
        <v>12</v>
      </c>
      <c r="J689" s="48" t="s">
        <v>12</v>
      </c>
      <c r="K689" s="40">
        <v>107108181</v>
      </c>
      <c r="L689" s="35" t="s">
        <v>13</v>
      </c>
    </row>
    <row r="690" spans="1:12" ht="25.5" x14ac:dyDescent="0.25">
      <c r="A690">
        <v>689</v>
      </c>
      <c r="B690" s="32">
        <v>45386</v>
      </c>
      <c r="C690" s="35" t="s">
        <v>170</v>
      </c>
      <c r="D690" s="35" t="s">
        <v>7</v>
      </c>
      <c r="E690" s="35" t="s">
        <v>1864</v>
      </c>
      <c r="F690" s="45">
        <v>32447711</v>
      </c>
      <c r="G690" s="48" t="s">
        <v>11</v>
      </c>
      <c r="H690" s="48" t="s">
        <v>12</v>
      </c>
      <c r="I690" s="48" t="s">
        <v>12</v>
      </c>
      <c r="J690" s="48" t="s">
        <v>12</v>
      </c>
      <c r="K690" s="40">
        <v>109368781</v>
      </c>
      <c r="L690" s="35" t="s">
        <v>13</v>
      </c>
    </row>
    <row r="691" spans="1:12" ht="25.5" x14ac:dyDescent="0.25">
      <c r="A691">
        <v>690</v>
      </c>
      <c r="B691" s="41" t="s">
        <v>21</v>
      </c>
      <c r="C691" s="35" t="s">
        <v>645</v>
      </c>
      <c r="D691" s="35" t="s">
        <v>7</v>
      </c>
      <c r="E691" s="35" t="s">
        <v>1864</v>
      </c>
      <c r="F691" s="38" t="s">
        <v>704</v>
      </c>
      <c r="G691" s="48" t="s">
        <v>11</v>
      </c>
      <c r="H691" s="48" t="s">
        <v>12</v>
      </c>
      <c r="I691" s="48" t="s">
        <v>12</v>
      </c>
      <c r="J691" s="48" t="s">
        <v>12</v>
      </c>
      <c r="K691" s="40">
        <v>124917802</v>
      </c>
      <c r="L691" s="35" t="s">
        <v>14</v>
      </c>
    </row>
    <row r="692" spans="1:12" ht="25.5" x14ac:dyDescent="0.25">
      <c r="A692">
        <v>691</v>
      </c>
      <c r="B692" s="32">
        <v>45404</v>
      </c>
      <c r="C692" s="35" t="s">
        <v>171</v>
      </c>
      <c r="D692" s="35" t="s">
        <v>7</v>
      </c>
      <c r="E692" s="35" t="s">
        <v>1864</v>
      </c>
      <c r="F692" s="38" t="s">
        <v>447</v>
      </c>
      <c r="G692" s="48" t="s">
        <v>11</v>
      </c>
      <c r="H692" s="48" t="s">
        <v>12</v>
      </c>
      <c r="I692" s="48" t="s">
        <v>12</v>
      </c>
      <c r="J692" s="48" t="s">
        <v>12</v>
      </c>
      <c r="K692" s="40">
        <v>312255595</v>
      </c>
      <c r="L692" s="35" t="s">
        <v>15</v>
      </c>
    </row>
    <row r="693" spans="1:12" ht="25.5" x14ac:dyDescent="0.25">
      <c r="A693">
        <v>692</v>
      </c>
      <c r="B693" s="32">
        <v>45400</v>
      </c>
      <c r="C693" s="35" t="s">
        <v>172</v>
      </c>
      <c r="D693" s="35" t="s">
        <v>7</v>
      </c>
      <c r="E693" s="35" t="s">
        <v>1864</v>
      </c>
      <c r="F693" s="45">
        <v>8296969</v>
      </c>
      <c r="G693" s="48" t="s">
        <v>11</v>
      </c>
      <c r="H693" s="48" t="s">
        <v>12</v>
      </c>
      <c r="I693" s="48" t="s">
        <v>12</v>
      </c>
      <c r="J693" s="48" t="s">
        <v>12</v>
      </c>
      <c r="K693" s="40">
        <v>227123329</v>
      </c>
      <c r="L693" s="35" t="s">
        <v>13</v>
      </c>
    </row>
    <row r="694" spans="1:12" ht="25.5" x14ac:dyDescent="0.25">
      <c r="A694">
        <v>693</v>
      </c>
      <c r="B694" s="32">
        <v>45406</v>
      </c>
      <c r="C694" s="35" t="s">
        <v>173</v>
      </c>
      <c r="D694" s="35" t="s">
        <v>7</v>
      </c>
      <c r="E694" s="35" t="s">
        <v>1864</v>
      </c>
      <c r="F694" s="45">
        <v>8302919</v>
      </c>
      <c r="G694" s="48" t="s">
        <v>11</v>
      </c>
      <c r="H694" s="48" t="s">
        <v>12</v>
      </c>
      <c r="I694" s="48" t="s">
        <v>12</v>
      </c>
      <c r="J694" s="48" t="s">
        <v>12</v>
      </c>
      <c r="K694" s="40">
        <v>223354876</v>
      </c>
      <c r="L694" s="35" t="s">
        <v>13</v>
      </c>
    </row>
    <row r="695" spans="1:12" ht="25.5" x14ac:dyDescent="0.25">
      <c r="A695">
        <v>694</v>
      </c>
      <c r="B695" s="32">
        <v>45464</v>
      </c>
      <c r="C695" s="35" t="s">
        <v>174</v>
      </c>
      <c r="D695" s="35" t="s">
        <v>7</v>
      </c>
      <c r="E695" s="35" t="s">
        <v>1864</v>
      </c>
      <c r="F695" s="38" t="s">
        <v>448</v>
      </c>
      <c r="G695" s="48" t="s">
        <v>11</v>
      </c>
      <c r="H695" s="48" t="s">
        <v>12</v>
      </c>
      <c r="I695" s="48" t="s">
        <v>12</v>
      </c>
      <c r="J695" s="48" t="s">
        <v>12</v>
      </c>
      <c r="K695" s="40">
        <v>267121496</v>
      </c>
      <c r="L695" s="35" t="s">
        <v>13</v>
      </c>
    </row>
    <row r="696" spans="1:12" ht="25.5" x14ac:dyDescent="0.25">
      <c r="A696">
        <v>695</v>
      </c>
      <c r="B696" s="33">
        <v>45421</v>
      </c>
      <c r="C696" s="35" t="s">
        <v>175</v>
      </c>
      <c r="D696" s="35" t="s">
        <v>7</v>
      </c>
      <c r="E696" s="35" t="s">
        <v>1864</v>
      </c>
      <c r="F696" s="45">
        <v>32440663</v>
      </c>
      <c r="G696" s="48" t="s">
        <v>11</v>
      </c>
      <c r="H696" s="48" t="s">
        <v>12</v>
      </c>
      <c r="I696" s="48" t="s">
        <v>12</v>
      </c>
      <c r="J696" s="48" t="s">
        <v>12</v>
      </c>
      <c r="K696" s="40">
        <v>238112946</v>
      </c>
      <c r="L696" s="35" t="s">
        <v>13</v>
      </c>
    </row>
    <row r="697" spans="1:12" ht="25.5" x14ac:dyDescent="0.25">
      <c r="A697">
        <v>696</v>
      </c>
      <c r="B697" s="41" t="s">
        <v>21</v>
      </c>
      <c r="C697" s="35" t="s">
        <v>646</v>
      </c>
      <c r="D697" s="35" t="s">
        <v>7</v>
      </c>
      <c r="E697" s="35" t="s">
        <v>1864</v>
      </c>
      <c r="F697" s="38" t="s">
        <v>705</v>
      </c>
      <c r="G697" s="48" t="s">
        <v>11</v>
      </c>
      <c r="H697" s="48" t="s">
        <v>12</v>
      </c>
      <c r="I697" s="48" t="s">
        <v>12</v>
      </c>
      <c r="J697" s="48" t="s">
        <v>12</v>
      </c>
      <c r="K697" s="40">
        <v>220415659</v>
      </c>
      <c r="L697" s="35" t="s">
        <v>14</v>
      </c>
    </row>
    <row r="698" spans="1:12" ht="25.5" x14ac:dyDescent="0.25">
      <c r="A698">
        <v>697</v>
      </c>
      <c r="B698" s="32">
        <v>45406</v>
      </c>
      <c r="C698" s="35" t="s">
        <v>176</v>
      </c>
      <c r="D698" s="35" t="s">
        <v>7</v>
      </c>
      <c r="E698" s="35" t="s">
        <v>1864</v>
      </c>
      <c r="F698" s="45">
        <v>70051964</v>
      </c>
      <c r="G698" s="48" t="s">
        <v>11</v>
      </c>
      <c r="H698" s="48" t="s">
        <v>12</v>
      </c>
      <c r="I698" s="48" t="s">
        <v>12</v>
      </c>
      <c r="J698" s="48" t="s">
        <v>12</v>
      </c>
      <c r="K698" s="40">
        <v>261363508</v>
      </c>
      <c r="L698" s="35" t="s">
        <v>13</v>
      </c>
    </row>
    <row r="699" spans="1:12" ht="25.5" x14ac:dyDescent="0.25">
      <c r="A699">
        <v>698</v>
      </c>
      <c r="B699" s="32">
        <v>45394</v>
      </c>
      <c r="C699" s="35" t="s">
        <v>177</v>
      </c>
      <c r="D699" s="35" t="s">
        <v>7</v>
      </c>
      <c r="E699" s="35" t="s">
        <v>1864</v>
      </c>
      <c r="F699" s="38" t="s">
        <v>449</v>
      </c>
      <c r="G699" s="48" t="s">
        <v>11</v>
      </c>
      <c r="H699" s="48" t="s">
        <v>12</v>
      </c>
      <c r="I699" s="48" t="s">
        <v>12</v>
      </c>
      <c r="J699" s="48" t="s">
        <v>12</v>
      </c>
      <c r="K699" s="40">
        <v>225024032</v>
      </c>
      <c r="L699" s="35" t="s">
        <v>13</v>
      </c>
    </row>
    <row r="700" spans="1:12" ht="25.5" x14ac:dyDescent="0.25">
      <c r="A700">
        <v>699</v>
      </c>
      <c r="B700" s="32">
        <v>45406</v>
      </c>
      <c r="C700" s="35" t="s">
        <v>178</v>
      </c>
      <c r="D700" s="35" t="s">
        <v>7</v>
      </c>
      <c r="E700" s="35" t="s">
        <v>1864</v>
      </c>
      <c r="F700" s="38" t="s">
        <v>450</v>
      </c>
      <c r="G700" s="48" t="s">
        <v>11</v>
      </c>
      <c r="H700" s="48" t="s">
        <v>12</v>
      </c>
      <c r="I700" s="48" t="s">
        <v>12</v>
      </c>
      <c r="J700" s="48" t="s">
        <v>12</v>
      </c>
      <c r="K700" s="40">
        <v>235657898</v>
      </c>
      <c r="L700" s="35" t="s">
        <v>13</v>
      </c>
    </row>
    <row r="701" spans="1:12" ht="25.5" x14ac:dyDescent="0.25">
      <c r="A701">
        <v>700</v>
      </c>
      <c r="B701" s="32">
        <v>45401</v>
      </c>
      <c r="C701" s="35" t="s">
        <v>179</v>
      </c>
      <c r="D701" s="35" t="s">
        <v>7</v>
      </c>
      <c r="E701" s="35" t="s">
        <v>1864</v>
      </c>
      <c r="F701" s="45">
        <v>8276913</v>
      </c>
      <c r="G701" s="48" t="s">
        <v>11</v>
      </c>
      <c r="H701" s="48" t="s">
        <v>12</v>
      </c>
      <c r="I701" s="48" t="s">
        <v>12</v>
      </c>
      <c r="J701" s="48" t="s">
        <v>12</v>
      </c>
      <c r="K701" s="40">
        <v>244918832</v>
      </c>
      <c r="L701" s="35" t="s">
        <v>13</v>
      </c>
    </row>
    <row r="702" spans="1:12" ht="25.5" x14ac:dyDescent="0.25">
      <c r="A702">
        <v>701</v>
      </c>
      <c r="B702" s="31">
        <v>45392</v>
      </c>
      <c r="C702" s="35" t="s">
        <v>180</v>
      </c>
      <c r="D702" s="35" t="s">
        <v>7</v>
      </c>
      <c r="E702" s="35" t="s">
        <v>1864</v>
      </c>
      <c r="F702" s="38" t="s">
        <v>451</v>
      </c>
      <c r="G702" s="48" t="s">
        <v>11</v>
      </c>
      <c r="H702" s="48" t="s">
        <v>12</v>
      </c>
      <c r="I702" s="48" t="s">
        <v>12</v>
      </c>
      <c r="J702" s="48" t="s">
        <v>12</v>
      </c>
      <c r="K702" s="40">
        <v>225700749</v>
      </c>
      <c r="L702" s="35" t="s">
        <v>13</v>
      </c>
    </row>
    <row r="703" spans="1:12" ht="25.5" x14ac:dyDescent="0.25">
      <c r="A703">
        <v>702</v>
      </c>
      <c r="B703" s="32">
        <v>45415</v>
      </c>
      <c r="C703" s="35" t="s">
        <v>181</v>
      </c>
      <c r="D703" s="35" t="s">
        <v>7</v>
      </c>
      <c r="E703" s="35" t="s">
        <v>1864</v>
      </c>
      <c r="F703" s="45">
        <v>7414451</v>
      </c>
      <c r="G703" s="48" t="s">
        <v>11</v>
      </c>
      <c r="H703" s="48" t="s">
        <v>12</v>
      </c>
      <c r="I703" s="48" t="s">
        <v>12</v>
      </c>
      <c r="J703" s="48" t="s">
        <v>12</v>
      </c>
      <c r="K703" s="40">
        <v>269913732</v>
      </c>
      <c r="L703" s="35" t="s">
        <v>13</v>
      </c>
    </row>
    <row r="704" spans="1:12" ht="25.5" x14ac:dyDescent="0.25">
      <c r="A704">
        <v>703</v>
      </c>
      <c r="B704" s="32">
        <v>45447</v>
      </c>
      <c r="C704" s="35" t="s">
        <v>182</v>
      </c>
      <c r="D704" s="35" t="s">
        <v>7</v>
      </c>
      <c r="E704" s="35" t="s">
        <v>1864</v>
      </c>
      <c r="F704" s="38" t="s">
        <v>452</v>
      </c>
      <c r="G704" s="48" t="s">
        <v>11</v>
      </c>
      <c r="H704" s="48" t="s">
        <v>12</v>
      </c>
      <c r="I704" s="48" t="s">
        <v>12</v>
      </c>
      <c r="J704" s="48" t="s">
        <v>12</v>
      </c>
      <c r="K704" s="40">
        <v>228542739</v>
      </c>
      <c r="L704" s="35" t="s">
        <v>13</v>
      </c>
    </row>
    <row r="705" spans="1:12" ht="25.5" x14ac:dyDescent="0.25">
      <c r="A705">
        <v>704</v>
      </c>
      <c r="B705" s="32">
        <v>45491</v>
      </c>
      <c r="C705" s="35" t="s">
        <v>183</v>
      </c>
      <c r="D705" s="35" t="s">
        <v>7</v>
      </c>
      <c r="E705" s="35" t="s">
        <v>1864</v>
      </c>
      <c r="F705" s="38" t="s">
        <v>453</v>
      </c>
      <c r="G705" s="48" t="s">
        <v>11</v>
      </c>
      <c r="H705" s="48" t="s">
        <v>12</v>
      </c>
      <c r="I705" s="48" t="s">
        <v>12</v>
      </c>
      <c r="J705" s="48" t="s">
        <v>12</v>
      </c>
      <c r="K705" s="40">
        <v>229469788</v>
      </c>
      <c r="L705" s="35" t="s">
        <v>13</v>
      </c>
    </row>
    <row r="706" spans="1:12" ht="25.5" x14ac:dyDescent="0.25">
      <c r="A706">
        <v>705</v>
      </c>
      <c r="B706" s="32">
        <v>45412</v>
      </c>
      <c r="C706" s="35" t="s">
        <v>184</v>
      </c>
      <c r="D706" s="35" t="s">
        <v>7</v>
      </c>
      <c r="E706" s="35" t="s">
        <v>1864</v>
      </c>
      <c r="F706" s="38" t="s">
        <v>454</v>
      </c>
      <c r="G706" s="48" t="s">
        <v>11</v>
      </c>
      <c r="H706" s="48" t="s">
        <v>12</v>
      </c>
      <c r="I706" s="48" t="s">
        <v>12</v>
      </c>
      <c r="J706" s="48" t="s">
        <v>12</v>
      </c>
      <c r="K706" s="40">
        <v>244392327</v>
      </c>
      <c r="L706" s="35" t="s">
        <v>13</v>
      </c>
    </row>
    <row r="707" spans="1:12" ht="25.5" x14ac:dyDescent="0.25">
      <c r="A707">
        <v>706</v>
      </c>
      <c r="B707" s="41" t="s">
        <v>21</v>
      </c>
      <c r="C707" s="35" t="s">
        <v>647</v>
      </c>
      <c r="D707" s="35" t="s">
        <v>7</v>
      </c>
      <c r="E707" s="35" t="s">
        <v>1864</v>
      </c>
      <c r="F707" s="38" t="s">
        <v>706</v>
      </c>
      <c r="G707" s="48" t="s">
        <v>11</v>
      </c>
      <c r="H707" s="48" t="s">
        <v>12</v>
      </c>
      <c r="I707" s="48" t="s">
        <v>12</v>
      </c>
      <c r="J707" s="48" t="s">
        <v>12</v>
      </c>
      <c r="K707" s="40">
        <v>247955673</v>
      </c>
      <c r="L707" s="35" t="s">
        <v>14</v>
      </c>
    </row>
    <row r="708" spans="1:12" ht="25.5" x14ac:dyDescent="0.25">
      <c r="A708">
        <v>707</v>
      </c>
      <c r="B708" s="32">
        <v>45401</v>
      </c>
      <c r="C708" s="35" t="s">
        <v>185</v>
      </c>
      <c r="D708" s="35" t="s">
        <v>7</v>
      </c>
      <c r="E708" s="35" t="s">
        <v>1864</v>
      </c>
      <c r="F708" s="38" t="s">
        <v>455</v>
      </c>
      <c r="G708" s="48" t="s">
        <v>11</v>
      </c>
      <c r="H708" s="48" t="s">
        <v>12</v>
      </c>
      <c r="I708" s="48" t="s">
        <v>12</v>
      </c>
      <c r="J708" s="48" t="s">
        <v>12</v>
      </c>
      <c r="K708" s="40">
        <v>261086835</v>
      </c>
      <c r="L708" s="35" t="s">
        <v>13</v>
      </c>
    </row>
    <row r="709" spans="1:12" ht="25.5" x14ac:dyDescent="0.25">
      <c r="A709">
        <v>708</v>
      </c>
      <c r="B709" s="32">
        <v>45412</v>
      </c>
      <c r="C709" s="35" t="s">
        <v>186</v>
      </c>
      <c r="D709" s="35" t="s">
        <v>7</v>
      </c>
      <c r="E709" s="35" t="s">
        <v>1864</v>
      </c>
      <c r="F709" s="38" t="s">
        <v>456</v>
      </c>
      <c r="G709" s="48" t="s">
        <v>11</v>
      </c>
      <c r="H709" s="48" t="s">
        <v>12</v>
      </c>
      <c r="I709" s="48" t="s">
        <v>12</v>
      </c>
      <c r="J709" s="48" t="s">
        <v>12</v>
      </c>
      <c r="K709" s="40">
        <v>244847617</v>
      </c>
      <c r="L709" s="35" t="s">
        <v>13</v>
      </c>
    </row>
    <row r="710" spans="1:12" ht="25.5" x14ac:dyDescent="0.25">
      <c r="A710">
        <v>709</v>
      </c>
      <c r="B710" s="41" t="s">
        <v>21</v>
      </c>
      <c r="C710" s="35" t="s">
        <v>648</v>
      </c>
      <c r="D710" s="35" t="s">
        <v>7</v>
      </c>
      <c r="E710" s="35" t="s">
        <v>1864</v>
      </c>
      <c r="F710" s="38" t="s">
        <v>707</v>
      </c>
      <c r="G710" s="48" t="s">
        <v>11</v>
      </c>
      <c r="H710" s="48" t="s">
        <v>12</v>
      </c>
      <c r="I710" s="48" t="s">
        <v>12</v>
      </c>
      <c r="J710" s="48" t="s">
        <v>12</v>
      </c>
      <c r="K710" s="40">
        <v>262676236</v>
      </c>
      <c r="L710" s="35" t="s">
        <v>14</v>
      </c>
    </row>
    <row r="711" spans="1:12" ht="25.5" x14ac:dyDescent="0.25">
      <c r="A711">
        <v>710</v>
      </c>
      <c r="B711" s="32">
        <v>45407</v>
      </c>
      <c r="C711" s="35" t="s">
        <v>187</v>
      </c>
      <c r="D711" s="35" t="s">
        <v>7</v>
      </c>
      <c r="E711" s="35" t="s">
        <v>1864</v>
      </c>
      <c r="F711" s="45">
        <v>5741804</v>
      </c>
      <c r="G711" s="48" t="s">
        <v>11</v>
      </c>
      <c r="H711" s="48" t="s">
        <v>12</v>
      </c>
      <c r="I711" s="48" t="s">
        <v>12</v>
      </c>
      <c r="J711" s="48" t="s">
        <v>12</v>
      </c>
      <c r="K711" s="40">
        <v>226612369</v>
      </c>
      <c r="L711" s="35" t="s">
        <v>13</v>
      </c>
    </row>
    <row r="712" spans="1:12" ht="25.5" x14ac:dyDescent="0.25">
      <c r="A712">
        <v>711</v>
      </c>
      <c r="B712" s="32">
        <v>45427</v>
      </c>
      <c r="C712" s="35" t="s">
        <v>188</v>
      </c>
      <c r="D712" s="35" t="s">
        <v>7</v>
      </c>
      <c r="E712" s="35" t="s">
        <v>1864</v>
      </c>
      <c r="F712" s="38" t="s">
        <v>457</v>
      </c>
      <c r="G712" s="48" t="s">
        <v>11</v>
      </c>
      <c r="H712" s="48" t="s">
        <v>12</v>
      </c>
      <c r="I712" s="48" t="s">
        <v>12</v>
      </c>
      <c r="J712" s="48" t="s">
        <v>12</v>
      </c>
      <c r="K712" s="40">
        <v>117343928</v>
      </c>
      <c r="L712" s="35" t="s">
        <v>13</v>
      </c>
    </row>
    <row r="713" spans="1:12" ht="25.5" x14ac:dyDescent="0.25">
      <c r="A713">
        <v>712</v>
      </c>
      <c r="B713" s="32">
        <v>45414</v>
      </c>
      <c r="C713" s="35" t="s">
        <v>189</v>
      </c>
      <c r="D713" s="35" t="s">
        <v>7</v>
      </c>
      <c r="E713" s="35" t="s">
        <v>1864</v>
      </c>
      <c r="F713" s="38" t="s">
        <v>458</v>
      </c>
      <c r="G713" s="48" t="s">
        <v>11</v>
      </c>
      <c r="H713" s="48" t="s">
        <v>12</v>
      </c>
      <c r="I713" s="48" t="s">
        <v>12</v>
      </c>
      <c r="J713" s="48" t="s">
        <v>12</v>
      </c>
      <c r="K713" s="40">
        <v>113978596</v>
      </c>
      <c r="L713" s="35" t="s">
        <v>13</v>
      </c>
    </row>
    <row r="714" spans="1:12" ht="25.5" x14ac:dyDescent="0.25">
      <c r="A714">
        <v>713</v>
      </c>
      <c r="B714" s="32">
        <v>45404</v>
      </c>
      <c r="C714" s="35" t="s">
        <v>190</v>
      </c>
      <c r="D714" s="35" t="s">
        <v>7</v>
      </c>
      <c r="E714" s="35" t="s">
        <v>1864</v>
      </c>
      <c r="F714" s="38" t="s">
        <v>459</v>
      </c>
      <c r="G714" s="48" t="s">
        <v>11</v>
      </c>
      <c r="H714" s="48" t="s">
        <v>12</v>
      </c>
      <c r="I714" s="48" t="s">
        <v>12</v>
      </c>
      <c r="J714" s="48" t="s">
        <v>12</v>
      </c>
      <c r="K714" s="40">
        <v>104721463</v>
      </c>
      <c r="L714" s="35" t="s">
        <v>15</v>
      </c>
    </row>
    <row r="715" spans="1:12" ht="25.5" x14ac:dyDescent="0.25">
      <c r="A715">
        <v>714</v>
      </c>
      <c r="B715" s="32">
        <v>45393</v>
      </c>
      <c r="C715" s="35" t="s">
        <v>191</v>
      </c>
      <c r="D715" s="35" t="s">
        <v>7</v>
      </c>
      <c r="E715" s="35" t="s">
        <v>1864</v>
      </c>
      <c r="F715" s="38" t="s">
        <v>460</v>
      </c>
      <c r="G715" s="48" t="s">
        <v>11</v>
      </c>
      <c r="H715" s="48" t="s">
        <v>12</v>
      </c>
      <c r="I715" s="48" t="s">
        <v>12</v>
      </c>
      <c r="J715" s="48" t="s">
        <v>12</v>
      </c>
      <c r="K715" s="40">
        <v>104641255</v>
      </c>
      <c r="L715" s="35" t="s">
        <v>13</v>
      </c>
    </row>
    <row r="716" spans="1:12" ht="25.5" x14ac:dyDescent="0.25">
      <c r="A716">
        <v>715</v>
      </c>
      <c r="B716" s="32">
        <v>45476</v>
      </c>
      <c r="C716" s="35" t="s">
        <v>192</v>
      </c>
      <c r="D716" s="35" t="s">
        <v>7</v>
      </c>
      <c r="E716" s="35" t="s">
        <v>1864</v>
      </c>
      <c r="F716" s="38" t="s">
        <v>461</v>
      </c>
      <c r="G716" s="48" t="s">
        <v>11</v>
      </c>
      <c r="H716" s="48" t="s">
        <v>12</v>
      </c>
      <c r="I716" s="48" t="s">
        <v>12</v>
      </c>
      <c r="J716" s="48" t="s">
        <v>12</v>
      </c>
      <c r="K716" s="40">
        <v>109588454</v>
      </c>
      <c r="L716" s="35" t="s">
        <v>13</v>
      </c>
    </row>
    <row r="717" spans="1:12" ht="25.5" x14ac:dyDescent="0.25">
      <c r="A717">
        <v>716</v>
      </c>
      <c r="B717" s="32">
        <v>45415</v>
      </c>
      <c r="C717" s="35" t="s">
        <v>193</v>
      </c>
      <c r="D717" s="35" t="s">
        <v>7</v>
      </c>
      <c r="E717" s="35" t="s">
        <v>1864</v>
      </c>
      <c r="F717" s="45">
        <v>8294519</v>
      </c>
      <c r="G717" s="48" t="s">
        <v>11</v>
      </c>
      <c r="H717" s="48" t="s">
        <v>12</v>
      </c>
      <c r="I717" s="48" t="s">
        <v>12</v>
      </c>
      <c r="J717" s="48" t="s">
        <v>12</v>
      </c>
      <c r="K717" s="40">
        <v>112513939</v>
      </c>
      <c r="L717" s="35" t="s">
        <v>13</v>
      </c>
    </row>
    <row r="718" spans="1:12" ht="25.5" x14ac:dyDescent="0.25">
      <c r="A718">
        <v>717</v>
      </c>
      <c r="B718" s="32">
        <v>45422</v>
      </c>
      <c r="C718" s="35" t="s">
        <v>194</v>
      </c>
      <c r="D718" s="35" t="s">
        <v>7</v>
      </c>
      <c r="E718" s="35" t="s">
        <v>1864</v>
      </c>
      <c r="F718" s="38" t="s">
        <v>462</v>
      </c>
      <c r="G718" s="48" t="s">
        <v>11</v>
      </c>
      <c r="H718" s="48" t="s">
        <v>12</v>
      </c>
      <c r="I718" s="48" t="s">
        <v>12</v>
      </c>
      <c r="J718" s="48" t="s">
        <v>12</v>
      </c>
      <c r="K718" s="40">
        <v>101528021</v>
      </c>
      <c r="L718" s="35" t="s">
        <v>13</v>
      </c>
    </row>
    <row r="719" spans="1:12" ht="25.5" x14ac:dyDescent="0.25">
      <c r="A719">
        <v>718</v>
      </c>
      <c r="B719" s="32">
        <v>45406</v>
      </c>
      <c r="C719" s="35" t="s">
        <v>195</v>
      </c>
      <c r="D719" s="35" t="s">
        <v>7</v>
      </c>
      <c r="E719" s="35" t="s">
        <v>1864</v>
      </c>
      <c r="F719" s="45">
        <v>24937794</v>
      </c>
      <c r="G719" s="48" t="s">
        <v>11</v>
      </c>
      <c r="H719" s="48" t="s">
        <v>12</v>
      </c>
      <c r="I719" s="48" t="s">
        <v>12</v>
      </c>
      <c r="J719" s="48" t="s">
        <v>12</v>
      </c>
      <c r="K719" s="40">
        <v>106858035</v>
      </c>
      <c r="L719" s="35" t="s">
        <v>13</v>
      </c>
    </row>
    <row r="720" spans="1:12" ht="25.5" x14ac:dyDescent="0.25">
      <c r="A720">
        <v>719</v>
      </c>
      <c r="B720" s="32">
        <v>45464</v>
      </c>
      <c r="C720" s="35" t="s">
        <v>196</v>
      </c>
      <c r="D720" s="35" t="s">
        <v>7</v>
      </c>
      <c r="E720" s="35" t="s">
        <v>1864</v>
      </c>
      <c r="F720" s="38" t="s">
        <v>463</v>
      </c>
      <c r="G720" s="48" t="s">
        <v>11</v>
      </c>
      <c r="H720" s="48" t="s">
        <v>12</v>
      </c>
      <c r="I720" s="48" t="s">
        <v>12</v>
      </c>
      <c r="J720" s="48" t="s">
        <v>12</v>
      </c>
      <c r="K720" s="40">
        <v>97476678</v>
      </c>
      <c r="L720" s="35" t="s">
        <v>13</v>
      </c>
    </row>
    <row r="721" spans="1:12" ht="25.5" x14ac:dyDescent="0.25">
      <c r="A721">
        <v>720</v>
      </c>
      <c r="B721" s="32">
        <v>45398</v>
      </c>
      <c r="C721" s="35" t="s">
        <v>197</v>
      </c>
      <c r="D721" s="35" t="s">
        <v>7</v>
      </c>
      <c r="E721" s="35" t="s">
        <v>1864</v>
      </c>
      <c r="F721" s="38" t="s">
        <v>464</v>
      </c>
      <c r="G721" s="48" t="s">
        <v>11</v>
      </c>
      <c r="H721" s="48" t="s">
        <v>12</v>
      </c>
      <c r="I721" s="48" t="s">
        <v>12</v>
      </c>
      <c r="J721" s="48" t="s">
        <v>12</v>
      </c>
      <c r="K721" s="40">
        <v>107917512</v>
      </c>
      <c r="L721" s="35" t="s">
        <v>13</v>
      </c>
    </row>
    <row r="722" spans="1:12" ht="25.5" x14ac:dyDescent="0.25">
      <c r="A722">
        <v>721</v>
      </c>
      <c r="B722" s="32">
        <v>45491</v>
      </c>
      <c r="C722" s="35" t="s">
        <v>198</v>
      </c>
      <c r="D722" s="35" t="s">
        <v>7</v>
      </c>
      <c r="E722" s="35" t="s">
        <v>1864</v>
      </c>
      <c r="F722" s="38" t="s">
        <v>465</v>
      </c>
      <c r="G722" s="48" t="s">
        <v>11</v>
      </c>
      <c r="H722" s="48" t="s">
        <v>12</v>
      </c>
      <c r="I722" s="48" t="s">
        <v>12</v>
      </c>
      <c r="J722" s="48" t="s">
        <v>12</v>
      </c>
      <c r="K722" s="40">
        <v>102011468</v>
      </c>
      <c r="L722" s="35" t="s">
        <v>13</v>
      </c>
    </row>
    <row r="723" spans="1:12" ht="25.5" x14ac:dyDescent="0.25">
      <c r="A723">
        <v>722</v>
      </c>
      <c r="B723" s="32">
        <v>45422</v>
      </c>
      <c r="C723" s="35" t="s">
        <v>199</v>
      </c>
      <c r="D723" s="35" t="s">
        <v>7</v>
      </c>
      <c r="E723" s="35" t="s">
        <v>1864</v>
      </c>
      <c r="F723" s="38" t="s">
        <v>466</v>
      </c>
      <c r="G723" s="48" t="s">
        <v>11</v>
      </c>
      <c r="H723" s="48" t="s">
        <v>12</v>
      </c>
      <c r="I723" s="48" t="s">
        <v>12</v>
      </c>
      <c r="J723" s="48" t="s">
        <v>12</v>
      </c>
      <c r="K723" s="40">
        <v>104681855</v>
      </c>
      <c r="L723" s="35" t="s">
        <v>15</v>
      </c>
    </row>
    <row r="724" spans="1:12" ht="25.5" x14ac:dyDescent="0.25">
      <c r="A724">
        <v>723</v>
      </c>
      <c r="B724" s="32">
        <v>45407</v>
      </c>
      <c r="C724" s="35" t="s">
        <v>200</v>
      </c>
      <c r="D724" s="35" t="s">
        <v>7</v>
      </c>
      <c r="E724" s="35" t="s">
        <v>1864</v>
      </c>
      <c r="F724" s="38" t="s">
        <v>467</v>
      </c>
      <c r="G724" s="48" t="s">
        <v>11</v>
      </c>
      <c r="H724" s="48" t="s">
        <v>12</v>
      </c>
      <c r="I724" s="48" t="s">
        <v>12</v>
      </c>
      <c r="J724" s="48" t="s">
        <v>12</v>
      </c>
      <c r="K724" s="40">
        <v>97963048</v>
      </c>
      <c r="L724" s="35" t="s">
        <v>15</v>
      </c>
    </row>
    <row r="725" spans="1:12" ht="25.5" x14ac:dyDescent="0.25">
      <c r="A725">
        <v>724</v>
      </c>
      <c r="B725" s="32">
        <v>45397</v>
      </c>
      <c r="C725" s="35" t="s">
        <v>201</v>
      </c>
      <c r="D725" s="35" t="s">
        <v>7</v>
      </c>
      <c r="E725" s="35" t="s">
        <v>1864</v>
      </c>
      <c r="F725" s="38" t="s">
        <v>468</v>
      </c>
      <c r="G725" s="48" t="s">
        <v>11</v>
      </c>
      <c r="H725" s="48" t="s">
        <v>12</v>
      </c>
      <c r="I725" s="48" t="s">
        <v>12</v>
      </c>
      <c r="J725" s="48" t="s">
        <v>12</v>
      </c>
      <c r="K725" s="40">
        <v>107011477</v>
      </c>
      <c r="L725" s="35" t="s">
        <v>13</v>
      </c>
    </row>
    <row r="726" spans="1:12" ht="25.5" x14ac:dyDescent="0.25">
      <c r="A726">
        <v>725</v>
      </c>
      <c r="B726" s="32">
        <v>45450</v>
      </c>
      <c r="C726" s="35" t="s">
        <v>202</v>
      </c>
      <c r="D726" s="35" t="s">
        <v>7</v>
      </c>
      <c r="E726" s="35" t="s">
        <v>1864</v>
      </c>
      <c r="F726" s="38" t="s">
        <v>469</v>
      </c>
      <c r="G726" s="48" t="s">
        <v>11</v>
      </c>
      <c r="H726" s="48" t="s">
        <v>12</v>
      </c>
      <c r="I726" s="48" t="s">
        <v>12</v>
      </c>
      <c r="J726" s="48" t="s">
        <v>12</v>
      </c>
      <c r="K726" s="40">
        <v>99481627</v>
      </c>
      <c r="L726" s="35" t="s">
        <v>13</v>
      </c>
    </row>
    <row r="727" spans="1:12" ht="25.5" x14ac:dyDescent="0.25">
      <c r="A727">
        <v>726</v>
      </c>
      <c r="B727" s="32">
        <v>45442</v>
      </c>
      <c r="C727" s="35" t="s">
        <v>203</v>
      </c>
      <c r="D727" s="35" t="s">
        <v>7</v>
      </c>
      <c r="E727" s="35" t="s">
        <v>1864</v>
      </c>
      <c r="F727" s="45">
        <v>29870986</v>
      </c>
      <c r="G727" s="48" t="s">
        <v>11</v>
      </c>
      <c r="H727" s="48" t="s">
        <v>12</v>
      </c>
      <c r="I727" s="48" t="s">
        <v>12</v>
      </c>
      <c r="J727" s="48" t="s">
        <v>12</v>
      </c>
      <c r="K727" s="40">
        <v>94505999</v>
      </c>
      <c r="L727" s="35" t="s">
        <v>13</v>
      </c>
    </row>
    <row r="728" spans="1:12" ht="25.5" x14ac:dyDescent="0.25">
      <c r="A728">
        <v>727</v>
      </c>
      <c r="B728" s="32">
        <v>45498</v>
      </c>
      <c r="C728" s="35" t="s">
        <v>204</v>
      </c>
      <c r="D728" s="35" t="s">
        <v>7</v>
      </c>
      <c r="E728" s="35" t="s">
        <v>1864</v>
      </c>
      <c r="F728" s="38" t="s">
        <v>470</v>
      </c>
      <c r="G728" s="48" t="s">
        <v>11</v>
      </c>
      <c r="H728" s="48" t="s">
        <v>12</v>
      </c>
      <c r="I728" s="48" t="s">
        <v>12</v>
      </c>
      <c r="J728" s="48" t="s">
        <v>12</v>
      </c>
      <c r="K728" s="40">
        <v>94003115</v>
      </c>
      <c r="L728" s="35" t="s">
        <v>13</v>
      </c>
    </row>
    <row r="729" spans="1:12" ht="25.5" x14ac:dyDescent="0.25">
      <c r="A729">
        <v>728</v>
      </c>
      <c r="B729" s="32">
        <v>45394</v>
      </c>
      <c r="C729" s="35" t="s">
        <v>205</v>
      </c>
      <c r="D729" s="35" t="s">
        <v>7</v>
      </c>
      <c r="E729" s="35" t="s">
        <v>1864</v>
      </c>
      <c r="F729" s="38" t="s">
        <v>471</v>
      </c>
      <c r="G729" s="48" t="s">
        <v>11</v>
      </c>
      <c r="H729" s="48" t="s">
        <v>12</v>
      </c>
      <c r="I729" s="48" t="s">
        <v>12</v>
      </c>
      <c r="J729" s="48" t="s">
        <v>12</v>
      </c>
      <c r="K729" s="40">
        <v>106283775</v>
      </c>
      <c r="L729" s="35" t="s">
        <v>15</v>
      </c>
    </row>
    <row r="730" spans="1:12" ht="25.5" x14ac:dyDescent="0.25">
      <c r="A730">
        <v>729</v>
      </c>
      <c r="B730" s="32">
        <v>45491</v>
      </c>
      <c r="C730" s="35" t="s">
        <v>206</v>
      </c>
      <c r="D730" s="35" t="s">
        <v>7</v>
      </c>
      <c r="E730" s="35" t="s">
        <v>1864</v>
      </c>
      <c r="F730" s="38" t="s">
        <v>472</v>
      </c>
      <c r="G730" s="48" t="s">
        <v>11</v>
      </c>
      <c r="H730" s="48" t="s">
        <v>12</v>
      </c>
      <c r="I730" s="48" t="s">
        <v>12</v>
      </c>
      <c r="J730" s="48" t="s">
        <v>12</v>
      </c>
      <c r="K730" s="40">
        <v>97665206</v>
      </c>
      <c r="L730" s="35" t="s">
        <v>13</v>
      </c>
    </row>
    <row r="731" spans="1:12" ht="25.5" x14ac:dyDescent="0.25">
      <c r="A731">
        <v>730</v>
      </c>
      <c r="B731" s="32">
        <v>45505</v>
      </c>
      <c r="C731" s="35" t="s">
        <v>207</v>
      </c>
      <c r="D731" s="35" t="s">
        <v>7</v>
      </c>
      <c r="E731" s="35" t="s">
        <v>1864</v>
      </c>
      <c r="F731" s="38" t="s">
        <v>473</v>
      </c>
      <c r="G731" s="48" t="s">
        <v>11</v>
      </c>
      <c r="H731" s="48" t="s">
        <v>12</v>
      </c>
      <c r="I731" s="48" t="s">
        <v>12</v>
      </c>
      <c r="J731" s="48" t="s">
        <v>12</v>
      </c>
      <c r="K731" s="40">
        <v>102234755</v>
      </c>
      <c r="L731" s="35" t="s">
        <v>13</v>
      </c>
    </row>
    <row r="732" spans="1:12" ht="25.5" x14ac:dyDescent="0.25">
      <c r="A732">
        <v>731</v>
      </c>
      <c r="B732" s="32">
        <v>45436</v>
      </c>
      <c r="C732" s="35" t="s">
        <v>208</v>
      </c>
      <c r="D732" s="35" t="s">
        <v>7</v>
      </c>
      <c r="E732" s="35" t="s">
        <v>1864</v>
      </c>
      <c r="F732" s="45">
        <v>32448388</v>
      </c>
      <c r="G732" s="48" t="s">
        <v>11</v>
      </c>
      <c r="H732" s="48" t="s">
        <v>12</v>
      </c>
      <c r="I732" s="48" t="s">
        <v>12</v>
      </c>
      <c r="J732" s="48" t="s">
        <v>12</v>
      </c>
      <c r="K732" s="40">
        <v>98262466</v>
      </c>
      <c r="L732" s="35" t="s">
        <v>13</v>
      </c>
    </row>
    <row r="733" spans="1:12" ht="25.5" x14ac:dyDescent="0.25">
      <c r="A733">
        <v>732</v>
      </c>
      <c r="B733" s="41" t="s">
        <v>21</v>
      </c>
      <c r="C733" s="35" t="s">
        <v>649</v>
      </c>
      <c r="D733" s="35" t="s">
        <v>7</v>
      </c>
      <c r="E733" s="35" t="s">
        <v>1864</v>
      </c>
      <c r="F733" s="38" t="s">
        <v>708</v>
      </c>
      <c r="G733" s="48" t="s">
        <v>11</v>
      </c>
      <c r="H733" s="48" t="s">
        <v>12</v>
      </c>
      <c r="I733" s="48" t="s">
        <v>12</v>
      </c>
      <c r="J733" s="48" t="s">
        <v>12</v>
      </c>
      <c r="K733" s="40">
        <v>98660767</v>
      </c>
      <c r="L733" s="35" t="s">
        <v>14</v>
      </c>
    </row>
    <row r="734" spans="1:12" ht="25.5" x14ac:dyDescent="0.25">
      <c r="A734">
        <v>733</v>
      </c>
      <c r="B734" s="32">
        <v>45411</v>
      </c>
      <c r="C734" s="35" t="s">
        <v>209</v>
      </c>
      <c r="D734" s="35" t="s">
        <v>7</v>
      </c>
      <c r="E734" s="35" t="s">
        <v>1864</v>
      </c>
      <c r="F734" s="38" t="s">
        <v>474</v>
      </c>
      <c r="G734" s="48" t="s">
        <v>11</v>
      </c>
      <c r="H734" s="48" t="s">
        <v>12</v>
      </c>
      <c r="I734" s="48" t="s">
        <v>12</v>
      </c>
      <c r="J734" s="48" t="s">
        <v>12</v>
      </c>
      <c r="K734" s="40">
        <v>92116240</v>
      </c>
      <c r="L734" s="35" t="s">
        <v>13</v>
      </c>
    </row>
    <row r="735" spans="1:12" ht="25.5" x14ac:dyDescent="0.25">
      <c r="A735">
        <v>734</v>
      </c>
      <c r="B735" s="32">
        <v>45414</v>
      </c>
      <c r="C735" s="35" t="s">
        <v>210</v>
      </c>
      <c r="D735" s="35" t="s">
        <v>7</v>
      </c>
      <c r="E735" s="35" t="s">
        <v>1864</v>
      </c>
      <c r="F735" s="38" t="s">
        <v>475</v>
      </c>
      <c r="G735" s="48" t="s">
        <v>11</v>
      </c>
      <c r="H735" s="48" t="s">
        <v>12</v>
      </c>
      <c r="I735" s="48" t="s">
        <v>12</v>
      </c>
      <c r="J735" s="48" t="s">
        <v>12</v>
      </c>
      <c r="K735" s="40">
        <v>90900075</v>
      </c>
      <c r="L735" s="35" t="s">
        <v>13</v>
      </c>
    </row>
    <row r="736" spans="1:12" ht="25.5" x14ac:dyDescent="0.25">
      <c r="A736">
        <v>735</v>
      </c>
      <c r="B736" s="32">
        <v>45498</v>
      </c>
      <c r="C736" s="35" t="s">
        <v>211</v>
      </c>
      <c r="D736" s="35" t="s">
        <v>7</v>
      </c>
      <c r="E736" s="35" t="s">
        <v>1864</v>
      </c>
      <c r="F736" s="38" t="s">
        <v>476</v>
      </c>
      <c r="G736" s="48" t="s">
        <v>11</v>
      </c>
      <c r="H736" s="48" t="s">
        <v>12</v>
      </c>
      <c r="I736" s="48" t="s">
        <v>12</v>
      </c>
      <c r="J736" s="48" t="s">
        <v>12</v>
      </c>
      <c r="K736" s="40">
        <v>98081913</v>
      </c>
      <c r="L736" s="35" t="s">
        <v>13</v>
      </c>
    </row>
    <row r="737" spans="1:12" ht="25.5" x14ac:dyDescent="0.25">
      <c r="A737">
        <v>736</v>
      </c>
      <c r="B737" s="32">
        <v>45404</v>
      </c>
      <c r="C737" s="35" t="s">
        <v>212</v>
      </c>
      <c r="D737" s="35" t="s">
        <v>7</v>
      </c>
      <c r="E737" s="35" t="s">
        <v>1864</v>
      </c>
      <c r="F737" s="38" t="s">
        <v>477</v>
      </c>
      <c r="G737" s="48" t="s">
        <v>11</v>
      </c>
      <c r="H737" s="48" t="s">
        <v>12</v>
      </c>
      <c r="I737" s="48" t="s">
        <v>12</v>
      </c>
      <c r="J737" s="48" t="s">
        <v>12</v>
      </c>
      <c r="K737" s="40">
        <v>83742310</v>
      </c>
      <c r="L737" s="35" t="s">
        <v>13</v>
      </c>
    </row>
    <row r="738" spans="1:12" ht="25.5" x14ac:dyDescent="0.25">
      <c r="A738">
        <v>737</v>
      </c>
      <c r="B738" s="32">
        <v>45484</v>
      </c>
      <c r="C738" s="35" t="s">
        <v>213</v>
      </c>
      <c r="D738" s="35" t="s">
        <v>7</v>
      </c>
      <c r="E738" s="35" t="s">
        <v>1864</v>
      </c>
      <c r="F738" s="38" t="s">
        <v>478</v>
      </c>
      <c r="G738" s="48" t="s">
        <v>11</v>
      </c>
      <c r="H738" s="48" t="s">
        <v>12</v>
      </c>
      <c r="I738" s="48" t="s">
        <v>12</v>
      </c>
      <c r="J738" s="48" t="s">
        <v>12</v>
      </c>
      <c r="K738" s="40">
        <v>88773824</v>
      </c>
      <c r="L738" s="35" t="s">
        <v>13</v>
      </c>
    </row>
    <row r="739" spans="1:12" ht="25.5" x14ac:dyDescent="0.25">
      <c r="A739">
        <v>738</v>
      </c>
      <c r="B739" s="41" t="s">
        <v>21</v>
      </c>
      <c r="C739" s="35" t="s">
        <v>650</v>
      </c>
      <c r="D739" s="35" t="s">
        <v>7</v>
      </c>
      <c r="E739" s="35" t="s">
        <v>1864</v>
      </c>
      <c r="F739" s="38" t="s">
        <v>709</v>
      </c>
      <c r="G739" s="48" t="s">
        <v>11</v>
      </c>
      <c r="H739" s="48" t="s">
        <v>12</v>
      </c>
      <c r="I739" s="48" t="s">
        <v>12</v>
      </c>
      <c r="J739" s="48" t="s">
        <v>12</v>
      </c>
      <c r="K739" s="40">
        <v>95622700</v>
      </c>
      <c r="L739" s="35" t="s">
        <v>14</v>
      </c>
    </row>
    <row r="740" spans="1:12" ht="25.5" x14ac:dyDescent="0.25">
      <c r="A740">
        <v>739</v>
      </c>
      <c r="B740" s="32">
        <v>45421</v>
      </c>
      <c r="C740" s="35" t="s">
        <v>214</v>
      </c>
      <c r="D740" s="35" t="s">
        <v>7</v>
      </c>
      <c r="E740" s="35" t="s">
        <v>1864</v>
      </c>
      <c r="F740" s="38" t="s">
        <v>479</v>
      </c>
      <c r="G740" s="48" t="s">
        <v>11</v>
      </c>
      <c r="H740" s="48" t="s">
        <v>12</v>
      </c>
      <c r="I740" s="48" t="s">
        <v>12</v>
      </c>
      <c r="J740" s="48" t="s">
        <v>12</v>
      </c>
      <c r="K740" s="40">
        <v>85897859</v>
      </c>
      <c r="L740" s="35" t="s">
        <v>13</v>
      </c>
    </row>
    <row r="741" spans="1:12" ht="25.5" x14ac:dyDescent="0.25">
      <c r="A741">
        <v>740</v>
      </c>
      <c r="B741" s="41" t="s">
        <v>21</v>
      </c>
      <c r="C741" s="35" t="s">
        <v>651</v>
      </c>
      <c r="D741" s="35" t="s">
        <v>7</v>
      </c>
      <c r="E741" s="35" t="s">
        <v>1864</v>
      </c>
      <c r="F741" s="38" t="s">
        <v>710</v>
      </c>
      <c r="G741" s="48" t="s">
        <v>11</v>
      </c>
      <c r="H741" s="48" t="s">
        <v>12</v>
      </c>
      <c r="I741" s="48" t="s">
        <v>12</v>
      </c>
      <c r="J741" s="48" t="s">
        <v>12</v>
      </c>
      <c r="K741" s="40">
        <v>81897225</v>
      </c>
      <c r="L741" s="35" t="s">
        <v>14</v>
      </c>
    </row>
    <row r="742" spans="1:12" ht="25.5" x14ac:dyDescent="0.25">
      <c r="A742">
        <v>741</v>
      </c>
      <c r="B742" s="32">
        <v>45394</v>
      </c>
      <c r="C742" s="35" t="s">
        <v>215</v>
      </c>
      <c r="D742" s="35" t="s">
        <v>7</v>
      </c>
      <c r="E742" s="35" t="s">
        <v>1864</v>
      </c>
      <c r="F742" s="38" t="s">
        <v>480</v>
      </c>
      <c r="G742" s="48" t="s">
        <v>11</v>
      </c>
      <c r="H742" s="48" t="s">
        <v>12</v>
      </c>
      <c r="I742" s="48" t="s">
        <v>12</v>
      </c>
      <c r="J742" s="48" t="s">
        <v>12</v>
      </c>
      <c r="K742" s="40">
        <v>83638843</v>
      </c>
      <c r="L742" s="35" t="s">
        <v>13</v>
      </c>
    </row>
    <row r="743" spans="1:12" ht="25.5" x14ac:dyDescent="0.25">
      <c r="A743">
        <v>742</v>
      </c>
      <c r="B743" s="32">
        <v>45393</v>
      </c>
      <c r="C743" s="35" t="s">
        <v>216</v>
      </c>
      <c r="D743" s="35" t="s">
        <v>7</v>
      </c>
      <c r="E743" s="35" t="s">
        <v>1864</v>
      </c>
      <c r="F743" s="38" t="s">
        <v>481</v>
      </c>
      <c r="G743" s="48" t="s">
        <v>11</v>
      </c>
      <c r="H743" s="48" t="s">
        <v>12</v>
      </c>
      <c r="I743" s="48" t="s">
        <v>12</v>
      </c>
      <c r="J743" s="48" t="s">
        <v>12</v>
      </c>
      <c r="K743" s="40">
        <v>78340623</v>
      </c>
      <c r="L743" s="35" t="s">
        <v>13</v>
      </c>
    </row>
    <row r="744" spans="1:12" ht="25.5" x14ac:dyDescent="0.25">
      <c r="A744">
        <v>743</v>
      </c>
      <c r="B744" s="41" t="s">
        <v>21</v>
      </c>
      <c r="C744" s="35" t="s">
        <v>652</v>
      </c>
      <c r="D744" s="35" t="s">
        <v>7</v>
      </c>
      <c r="E744" s="35" t="s">
        <v>1864</v>
      </c>
      <c r="F744" s="38" t="s">
        <v>711</v>
      </c>
      <c r="G744" s="48" t="s">
        <v>11</v>
      </c>
      <c r="H744" s="48" t="s">
        <v>12</v>
      </c>
      <c r="I744" s="48" t="s">
        <v>12</v>
      </c>
      <c r="J744" s="48" t="s">
        <v>12</v>
      </c>
      <c r="K744" s="40">
        <v>93060198</v>
      </c>
      <c r="L744" s="35" t="s">
        <v>14</v>
      </c>
    </row>
    <row r="745" spans="1:12" ht="25.5" x14ac:dyDescent="0.25">
      <c r="A745">
        <v>744</v>
      </c>
      <c r="B745" s="32">
        <v>45499</v>
      </c>
      <c r="C745" s="35" t="s">
        <v>217</v>
      </c>
      <c r="D745" s="35" t="s">
        <v>7</v>
      </c>
      <c r="E745" s="35" t="s">
        <v>1864</v>
      </c>
      <c r="F745" s="38" t="s">
        <v>482</v>
      </c>
      <c r="G745" s="48" t="s">
        <v>11</v>
      </c>
      <c r="H745" s="48" t="s">
        <v>12</v>
      </c>
      <c r="I745" s="48" t="s">
        <v>12</v>
      </c>
      <c r="J745" s="48" t="s">
        <v>12</v>
      </c>
      <c r="K745" s="40">
        <v>84440541</v>
      </c>
      <c r="L745" s="35" t="s">
        <v>13</v>
      </c>
    </row>
    <row r="746" spans="1:12" ht="25.5" x14ac:dyDescent="0.25">
      <c r="A746">
        <v>745</v>
      </c>
      <c r="B746" s="41" t="s">
        <v>21</v>
      </c>
      <c r="C746" s="35" t="s">
        <v>653</v>
      </c>
      <c r="D746" s="35" t="s">
        <v>7</v>
      </c>
      <c r="E746" s="35" t="s">
        <v>1864</v>
      </c>
      <c r="F746" s="38" t="s">
        <v>712</v>
      </c>
      <c r="G746" s="48" t="s">
        <v>11</v>
      </c>
      <c r="H746" s="48" t="s">
        <v>12</v>
      </c>
      <c r="I746" s="48" t="s">
        <v>12</v>
      </c>
      <c r="J746" s="48" t="s">
        <v>12</v>
      </c>
      <c r="K746" s="40">
        <v>85557466</v>
      </c>
      <c r="L746" s="35" t="s">
        <v>14</v>
      </c>
    </row>
    <row r="747" spans="1:12" ht="25.5" x14ac:dyDescent="0.25">
      <c r="A747">
        <v>746</v>
      </c>
      <c r="B747" s="32">
        <v>45408</v>
      </c>
      <c r="C747" s="35" t="s">
        <v>218</v>
      </c>
      <c r="D747" s="35" t="s">
        <v>7</v>
      </c>
      <c r="E747" s="35" t="s">
        <v>1864</v>
      </c>
      <c r="F747" s="38" t="s">
        <v>483</v>
      </c>
      <c r="G747" s="48" t="s">
        <v>11</v>
      </c>
      <c r="H747" s="48" t="s">
        <v>12</v>
      </c>
      <c r="I747" s="48" t="s">
        <v>12</v>
      </c>
      <c r="J747" s="48" t="s">
        <v>12</v>
      </c>
      <c r="K747" s="40">
        <v>84684906</v>
      </c>
      <c r="L747" s="35" t="s">
        <v>13</v>
      </c>
    </row>
    <row r="748" spans="1:12" ht="25.5" x14ac:dyDescent="0.25">
      <c r="A748">
        <v>747</v>
      </c>
      <c r="B748" s="32">
        <v>45398</v>
      </c>
      <c r="C748" s="35" t="s">
        <v>219</v>
      </c>
      <c r="D748" s="35" t="s">
        <v>7</v>
      </c>
      <c r="E748" s="35" t="s">
        <v>1864</v>
      </c>
      <c r="F748" s="38" t="s">
        <v>484</v>
      </c>
      <c r="G748" s="48" t="s">
        <v>11</v>
      </c>
      <c r="H748" s="48" t="s">
        <v>12</v>
      </c>
      <c r="I748" s="48" t="s">
        <v>12</v>
      </c>
      <c r="J748" s="48" t="s">
        <v>12</v>
      </c>
      <c r="K748" s="40">
        <v>80845163</v>
      </c>
      <c r="L748" s="35" t="s">
        <v>13</v>
      </c>
    </row>
    <row r="749" spans="1:12" ht="25.5" x14ac:dyDescent="0.25">
      <c r="A749">
        <v>748</v>
      </c>
      <c r="B749" s="32">
        <v>45447</v>
      </c>
      <c r="C749" s="35" t="s">
        <v>220</v>
      </c>
      <c r="D749" s="35" t="s">
        <v>7</v>
      </c>
      <c r="E749" s="35" t="s">
        <v>1864</v>
      </c>
      <c r="F749" s="38" t="s">
        <v>485</v>
      </c>
      <c r="G749" s="48" t="s">
        <v>11</v>
      </c>
      <c r="H749" s="48" t="s">
        <v>12</v>
      </c>
      <c r="I749" s="48" t="s">
        <v>12</v>
      </c>
      <c r="J749" s="48" t="s">
        <v>12</v>
      </c>
      <c r="K749" s="40">
        <v>75233396</v>
      </c>
      <c r="L749" s="35" t="s">
        <v>13</v>
      </c>
    </row>
    <row r="750" spans="1:12" ht="25.5" x14ac:dyDescent="0.25">
      <c r="A750">
        <v>749</v>
      </c>
      <c r="B750" s="32">
        <v>45470</v>
      </c>
      <c r="C750" s="35" t="s">
        <v>221</v>
      </c>
      <c r="D750" s="35" t="s">
        <v>7</v>
      </c>
      <c r="E750" s="35" t="s">
        <v>1864</v>
      </c>
      <c r="F750" s="38" t="s">
        <v>486</v>
      </c>
      <c r="G750" s="48" t="s">
        <v>11</v>
      </c>
      <c r="H750" s="48" t="s">
        <v>12</v>
      </c>
      <c r="I750" s="48" t="s">
        <v>12</v>
      </c>
      <c r="J750" s="48" t="s">
        <v>12</v>
      </c>
      <c r="K750" s="40">
        <v>81239728</v>
      </c>
      <c r="L750" s="35" t="s">
        <v>13</v>
      </c>
    </row>
    <row r="751" spans="1:12" ht="25.5" x14ac:dyDescent="0.25">
      <c r="A751">
        <v>750</v>
      </c>
      <c r="B751" s="32">
        <v>45398</v>
      </c>
      <c r="C751" s="35" t="s">
        <v>222</v>
      </c>
      <c r="D751" s="35" t="s">
        <v>7</v>
      </c>
      <c r="E751" s="35" t="s">
        <v>1864</v>
      </c>
      <c r="F751" s="38" t="s">
        <v>487</v>
      </c>
      <c r="G751" s="48" t="s">
        <v>11</v>
      </c>
      <c r="H751" s="48" t="s">
        <v>12</v>
      </c>
      <c r="I751" s="48" t="s">
        <v>12</v>
      </c>
      <c r="J751" s="48" t="s">
        <v>12</v>
      </c>
      <c r="K751" s="40">
        <v>83069735</v>
      </c>
      <c r="L751" s="35" t="s">
        <v>13</v>
      </c>
    </row>
    <row r="752" spans="1:12" ht="25.5" x14ac:dyDescent="0.25">
      <c r="A752">
        <v>751</v>
      </c>
      <c r="B752" s="32">
        <v>45422</v>
      </c>
      <c r="C752" s="35" t="s">
        <v>223</v>
      </c>
      <c r="D752" s="35" t="s">
        <v>7</v>
      </c>
      <c r="E752" s="35" t="s">
        <v>1864</v>
      </c>
      <c r="F752" s="38" t="s">
        <v>488</v>
      </c>
      <c r="G752" s="48" t="s">
        <v>11</v>
      </c>
      <c r="H752" s="48" t="s">
        <v>12</v>
      </c>
      <c r="I752" s="48" t="s">
        <v>12</v>
      </c>
      <c r="J752" s="48" t="s">
        <v>12</v>
      </c>
      <c r="K752" s="40">
        <v>82309197</v>
      </c>
      <c r="L752" s="35" t="s">
        <v>13</v>
      </c>
    </row>
    <row r="753" spans="1:12" ht="25.5" x14ac:dyDescent="0.25">
      <c r="A753">
        <v>752</v>
      </c>
      <c r="B753" s="32">
        <v>45401</v>
      </c>
      <c r="C753" s="35" t="s">
        <v>224</v>
      </c>
      <c r="D753" s="35" t="s">
        <v>7</v>
      </c>
      <c r="E753" s="35" t="s">
        <v>1864</v>
      </c>
      <c r="F753" s="38" t="s">
        <v>489</v>
      </c>
      <c r="G753" s="48" t="s">
        <v>11</v>
      </c>
      <c r="H753" s="48" t="s">
        <v>12</v>
      </c>
      <c r="I753" s="48" t="s">
        <v>12</v>
      </c>
      <c r="J753" s="48" t="s">
        <v>12</v>
      </c>
      <c r="K753" s="40">
        <v>78891303</v>
      </c>
      <c r="L753" s="35" t="s">
        <v>13</v>
      </c>
    </row>
    <row r="754" spans="1:12" ht="25.5" x14ac:dyDescent="0.25">
      <c r="A754">
        <v>753</v>
      </c>
      <c r="B754" s="32">
        <v>45399</v>
      </c>
      <c r="C754" s="35" t="s">
        <v>225</v>
      </c>
      <c r="D754" s="35" t="s">
        <v>7</v>
      </c>
      <c r="E754" s="35" t="s">
        <v>1864</v>
      </c>
      <c r="F754" s="38" t="s">
        <v>490</v>
      </c>
      <c r="G754" s="48" t="s">
        <v>11</v>
      </c>
      <c r="H754" s="48" t="s">
        <v>12</v>
      </c>
      <c r="I754" s="48" t="s">
        <v>12</v>
      </c>
      <c r="J754" s="48" t="s">
        <v>12</v>
      </c>
      <c r="K754" s="40">
        <v>205475665</v>
      </c>
      <c r="L754" s="35" t="s">
        <v>13</v>
      </c>
    </row>
    <row r="755" spans="1:12" ht="25.5" x14ac:dyDescent="0.25">
      <c r="A755">
        <v>754</v>
      </c>
      <c r="B755" s="32">
        <v>45499</v>
      </c>
      <c r="C755" s="35" t="s">
        <v>226</v>
      </c>
      <c r="D755" s="35" t="s">
        <v>7</v>
      </c>
      <c r="E755" s="35" t="s">
        <v>1864</v>
      </c>
      <c r="F755" s="38" t="s">
        <v>491</v>
      </c>
      <c r="G755" s="48" t="s">
        <v>11</v>
      </c>
      <c r="H755" s="48" t="s">
        <v>12</v>
      </c>
      <c r="I755" s="48" t="s">
        <v>12</v>
      </c>
      <c r="J755" s="48" t="s">
        <v>12</v>
      </c>
      <c r="K755" s="40">
        <v>244434885</v>
      </c>
      <c r="L755" s="35" t="s">
        <v>13</v>
      </c>
    </row>
    <row r="756" spans="1:12" ht="25.5" x14ac:dyDescent="0.25">
      <c r="A756">
        <v>755</v>
      </c>
      <c r="B756" s="32">
        <v>45399</v>
      </c>
      <c r="C756" s="35" t="s">
        <v>227</v>
      </c>
      <c r="D756" s="35" t="s">
        <v>7</v>
      </c>
      <c r="E756" s="35" t="s">
        <v>1864</v>
      </c>
      <c r="F756" s="45">
        <v>8255041</v>
      </c>
      <c r="G756" s="48" t="s">
        <v>11</v>
      </c>
      <c r="H756" s="48" t="s">
        <v>12</v>
      </c>
      <c r="I756" s="48" t="s">
        <v>12</v>
      </c>
      <c r="J756" s="48" t="s">
        <v>12</v>
      </c>
      <c r="K756" s="40">
        <v>204397215</v>
      </c>
      <c r="L756" s="35" t="s">
        <v>13</v>
      </c>
    </row>
    <row r="757" spans="1:12" ht="30" x14ac:dyDescent="0.25">
      <c r="A757">
        <v>756</v>
      </c>
      <c r="B757" s="32">
        <v>45412</v>
      </c>
      <c r="C757" s="37" t="s">
        <v>228</v>
      </c>
      <c r="D757" s="35" t="s">
        <v>7</v>
      </c>
      <c r="E757" s="35" t="s">
        <v>1864</v>
      </c>
      <c r="F757" s="38" t="s">
        <v>492</v>
      </c>
      <c r="G757" s="48" t="s">
        <v>11</v>
      </c>
      <c r="H757" s="48" t="s">
        <v>12</v>
      </c>
      <c r="I757" s="48" t="s">
        <v>12</v>
      </c>
      <c r="J757" s="48" t="s">
        <v>12</v>
      </c>
      <c r="K757" s="40">
        <v>207002264</v>
      </c>
      <c r="L757" s="35" t="s">
        <v>13</v>
      </c>
    </row>
    <row r="758" spans="1:12" ht="30" x14ac:dyDescent="0.25">
      <c r="A758">
        <v>757</v>
      </c>
      <c r="B758" s="32">
        <v>45393</v>
      </c>
      <c r="C758" s="37" t="s">
        <v>229</v>
      </c>
      <c r="D758" s="35" t="s">
        <v>7</v>
      </c>
      <c r="E758" s="35" t="s">
        <v>1864</v>
      </c>
      <c r="F758" s="38" t="s">
        <v>493</v>
      </c>
      <c r="G758" s="48" t="s">
        <v>11</v>
      </c>
      <c r="H758" s="48" t="s">
        <v>12</v>
      </c>
      <c r="I758" s="48" t="s">
        <v>12</v>
      </c>
      <c r="J758" s="48" t="s">
        <v>12</v>
      </c>
      <c r="K758" s="40">
        <v>212656507</v>
      </c>
      <c r="L758" s="35" t="s">
        <v>13</v>
      </c>
    </row>
    <row r="759" spans="1:12" ht="30" x14ac:dyDescent="0.25">
      <c r="A759">
        <v>758</v>
      </c>
      <c r="B759" s="32">
        <v>45393</v>
      </c>
      <c r="C759" s="37" t="s">
        <v>230</v>
      </c>
      <c r="D759" s="35" t="s">
        <v>7</v>
      </c>
      <c r="E759" s="35" t="s">
        <v>1864</v>
      </c>
      <c r="F759" s="38" t="s">
        <v>494</v>
      </c>
      <c r="G759" s="48" t="s">
        <v>11</v>
      </c>
      <c r="H759" s="48" t="s">
        <v>12</v>
      </c>
      <c r="I759" s="48" t="s">
        <v>12</v>
      </c>
      <c r="J759" s="48" t="s">
        <v>12</v>
      </c>
      <c r="K759" s="40">
        <v>189062096</v>
      </c>
      <c r="L759" s="35" t="s">
        <v>13</v>
      </c>
    </row>
    <row r="760" spans="1:12" ht="30" x14ac:dyDescent="0.25">
      <c r="A760">
        <v>759</v>
      </c>
      <c r="B760" s="32">
        <v>45393</v>
      </c>
      <c r="C760" s="37" t="s">
        <v>231</v>
      </c>
      <c r="D760" s="35" t="s">
        <v>7</v>
      </c>
      <c r="E760" s="35" t="s">
        <v>1864</v>
      </c>
      <c r="F760" s="38" t="s">
        <v>495</v>
      </c>
      <c r="G760" s="48" t="s">
        <v>11</v>
      </c>
      <c r="H760" s="48" t="s">
        <v>12</v>
      </c>
      <c r="I760" s="48" t="s">
        <v>12</v>
      </c>
      <c r="J760" s="48" t="s">
        <v>12</v>
      </c>
      <c r="K760" s="40">
        <v>215650822</v>
      </c>
      <c r="L760" s="35" t="s">
        <v>13</v>
      </c>
    </row>
    <row r="761" spans="1:12" ht="30" x14ac:dyDescent="0.25">
      <c r="A761">
        <v>760</v>
      </c>
      <c r="B761" s="32">
        <v>45434</v>
      </c>
      <c r="C761" s="37" t="s">
        <v>232</v>
      </c>
      <c r="D761" s="35" t="s">
        <v>7</v>
      </c>
      <c r="E761" s="35" t="s">
        <v>1864</v>
      </c>
      <c r="F761" s="38" t="s">
        <v>496</v>
      </c>
      <c r="G761" s="48" t="s">
        <v>11</v>
      </c>
      <c r="H761" s="48" t="s">
        <v>12</v>
      </c>
      <c r="I761" s="48" t="s">
        <v>12</v>
      </c>
      <c r="J761" s="48" t="s">
        <v>12</v>
      </c>
      <c r="K761" s="40">
        <v>204165809</v>
      </c>
      <c r="L761" s="35" t="s">
        <v>13</v>
      </c>
    </row>
    <row r="762" spans="1:12" ht="30" x14ac:dyDescent="0.25">
      <c r="A762">
        <v>761</v>
      </c>
      <c r="B762" s="32">
        <v>45392</v>
      </c>
      <c r="C762" s="37" t="s">
        <v>233</v>
      </c>
      <c r="D762" s="35" t="s">
        <v>7</v>
      </c>
      <c r="E762" s="35" t="s">
        <v>1864</v>
      </c>
      <c r="F762" s="38" t="s">
        <v>497</v>
      </c>
      <c r="G762" s="48" t="s">
        <v>11</v>
      </c>
      <c r="H762" s="48" t="s">
        <v>12</v>
      </c>
      <c r="I762" s="48" t="s">
        <v>12</v>
      </c>
      <c r="J762" s="48" t="s">
        <v>12</v>
      </c>
      <c r="K762" s="40">
        <v>200579949</v>
      </c>
      <c r="L762" s="35" t="s">
        <v>13</v>
      </c>
    </row>
    <row r="763" spans="1:12" ht="30" x14ac:dyDescent="0.25">
      <c r="A763">
        <v>762</v>
      </c>
      <c r="B763" s="32">
        <v>45399</v>
      </c>
      <c r="C763" s="37" t="s">
        <v>234</v>
      </c>
      <c r="D763" s="35" t="s">
        <v>7</v>
      </c>
      <c r="E763" s="35" t="s">
        <v>1864</v>
      </c>
      <c r="F763" s="38" t="s">
        <v>498</v>
      </c>
      <c r="G763" s="48" t="s">
        <v>11</v>
      </c>
      <c r="H763" s="48" t="s">
        <v>12</v>
      </c>
      <c r="I763" s="48" t="s">
        <v>12</v>
      </c>
      <c r="J763" s="48" t="s">
        <v>12</v>
      </c>
      <c r="K763" s="40">
        <v>209190670</v>
      </c>
      <c r="L763" s="35" t="s">
        <v>13</v>
      </c>
    </row>
    <row r="764" spans="1:12" ht="30" x14ac:dyDescent="0.25">
      <c r="A764">
        <v>763</v>
      </c>
      <c r="B764" s="32">
        <v>45440</v>
      </c>
      <c r="C764" s="37" t="s">
        <v>235</v>
      </c>
      <c r="D764" s="35" t="s">
        <v>7</v>
      </c>
      <c r="E764" s="35" t="s">
        <v>1864</v>
      </c>
      <c r="F764" s="38" t="s">
        <v>499</v>
      </c>
      <c r="G764" s="48" t="s">
        <v>11</v>
      </c>
      <c r="H764" s="48" t="s">
        <v>12</v>
      </c>
      <c r="I764" s="48" t="s">
        <v>12</v>
      </c>
      <c r="J764" s="48" t="s">
        <v>12</v>
      </c>
      <c r="K764" s="40">
        <v>192014767</v>
      </c>
      <c r="L764" s="35" t="s">
        <v>13</v>
      </c>
    </row>
    <row r="765" spans="1:12" ht="30" x14ac:dyDescent="0.25">
      <c r="A765">
        <v>764</v>
      </c>
      <c r="B765" s="32">
        <v>45427</v>
      </c>
      <c r="C765" s="37" t="s">
        <v>236</v>
      </c>
      <c r="D765" s="35" t="s">
        <v>7</v>
      </c>
      <c r="E765" s="35" t="s">
        <v>1864</v>
      </c>
      <c r="F765" s="38" t="s">
        <v>500</v>
      </c>
      <c r="G765" s="48" t="s">
        <v>11</v>
      </c>
      <c r="H765" s="48" t="s">
        <v>12</v>
      </c>
      <c r="I765" s="48" t="s">
        <v>12</v>
      </c>
      <c r="J765" s="48" t="s">
        <v>12</v>
      </c>
      <c r="K765" s="40">
        <v>210016955</v>
      </c>
      <c r="L765" s="35" t="s">
        <v>13</v>
      </c>
    </row>
    <row r="766" spans="1:12" ht="30" x14ac:dyDescent="0.25">
      <c r="A766">
        <v>765</v>
      </c>
      <c r="B766" s="32">
        <v>45491</v>
      </c>
      <c r="C766" s="37" t="s">
        <v>237</v>
      </c>
      <c r="D766" s="35" t="s">
        <v>7</v>
      </c>
      <c r="E766" s="35" t="s">
        <v>1864</v>
      </c>
      <c r="F766" s="38" t="s">
        <v>501</v>
      </c>
      <c r="G766" s="48" t="s">
        <v>11</v>
      </c>
      <c r="H766" s="48" t="s">
        <v>12</v>
      </c>
      <c r="I766" s="48" t="s">
        <v>12</v>
      </c>
      <c r="J766" s="48" t="s">
        <v>12</v>
      </c>
      <c r="K766" s="40">
        <v>191826677</v>
      </c>
      <c r="L766" s="35" t="s">
        <v>13</v>
      </c>
    </row>
    <row r="767" spans="1:12" ht="30" x14ac:dyDescent="0.25">
      <c r="A767">
        <v>766</v>
      </c>
      <c r="B767" s="32">
        <v>45415</v>
      </c>
      <c r="C767" s="37" t="s">
        <v>238</v>
      </c>
      <c r="D767" s="35" t="s">
        <v>7</v>
      </c>
      <c r="E767" s="35" t="s">
        <v>1864</v>
      </c>
      <c r="F767" s="38" t="s">
        <v>502</v>
      </c>
      <c r="G767" s="48" t="s">
        <v>11</v>
      </c>
      <c r="H767" s="48" t="s">
        <v>12</v>
      </c>
      <c r="I767" s="48" t="s">
        <v>12</v>
      </c>
      <c r="J767" s="48" t="s">
        <v>12</v>
      </c>
      <c r="K767" s="40">
        <v>179520271</v>
      </c>
      <c r="L767" s="35" t="s">
        <v>13</v>
      </c>
    </row>
    <row r="768" spans="1:12" ht="30" x14ac:dyDescent="0.25">
      <c r="A768">
        <v>767</v>
      </c>
      <c r="B768" s="32">
        <v>45406</v>
      </c>
      <c r="C768" s="37" t="s">
        <v>239</v>
      </c>
      <c r="D768" s="35" t="s">
        <v>7</v>
      </c>
      <c r="E768" s="35" t="s">
        <v>1864</v>
      </c>
      <c r="F768" s="38" t="s">
        <v>503</v>
      </c>
      <c r="G768" s="48" t="s">
        <v>11</v>
      </c>
      <c r="H768" s="48" t="s">
        <v>12</v>
      </c>
      <c r="I768" s="48" t="s">
        <v>12</v>
      </c>
      <c r="J768" s="48" t="s">
        <v>12</v>
      </c>
      <c r="K768" s="40">
        <v>196406777</v>
      </c>
      <c r="L768" s="35" t="s">
        <v>13</v>
      </c>
    </row>
    <row r="769" spans="1:12" ht="30" x14ac:dyDescent="0.25">
      <c r="A769">
        <v>768</v>
      </c>
      <c r="B769" s="32">
        <v>45448</v>
      </c>
      <c r="C769" s="37" t="s">
        <v>240</v>
      </c>
      <c r="D769" s="35" t="s">
        <v>7</v>
      </c>
      <c r="E769" s="35" t="s">
        <v>1864</v>
      </c>
      <c r="F769" s="38" t="s">
        <v>504</v>
      </c>
      <c r="G769" s="48" t="s">
        <v>11</v>
      </c>
      <c r="H769" s="48" t="s">
        <v>12</v>
      </c>
      <c r="I769" s="48" t="s">
        <v>12</v>
      </c>
      <c r="J769" s="48" t="s">
        <v>12</v>
      </c>
      <c r="K769" s="40">
        <v>208166601</v>
      </c>
      <c r="L769" s="35" t="s">
        <v>13</v>
      </c>
    </row>
    <row r="770" spans="1:12" ht="30" x14ac:dyDescent="0.25">
      <c r="A770">
        <v>769</v>
      </c>
      <c r="B770" s="32">
        <v>45427</v>
      </c>
      <c r="C770" s="37" t="s">
        <v>241</v>
      </c>
      <c r="D770" s="35" t="s">
        <v>7</v>
      </c>
      <c r="E770" s="35" t="s">
        <v>1864</v>
      </c>
      <c r="F770" s="38" t="s">
        <v>505</v>
      </c>
      <c r="G770" s="48" t="s">
        <v>11</v>
      </c>
      <c r="H770" s="48" t="s">
        <v>12</v>
      </c>
      <c r="I770" s="48" t="s">
        <v>12</v>
      </c>
      <c r="J770" s="48" t="s">
        <v>12</v>
      </c>
      <c r="K770" s="40">
        <v>194820588</v>
      </c>
      <c r="L770" s="35" t="s">
        <v>13</v>
      </c>
    </row>
    <row r="771" spans="1:12" ht="30" x14ac:dyDescent="0.25">
      <c r="A771">
        <v>770</v>
      </c>
      <c r="B771" s="32">
        <v>45390</v>
      </c>
      <c r="C771" s="37" t="s">
        <v>242</v>
      </c>
      <c r="D771" s="35" t="s">
        <v>7</v>
      </c>
      <c r="E771" s="35" t="s">
        <v>1864</v>
      </c>
      <c r="F771" s="38" t="s">
        <v>506</v>
      </c>
      <c r="G771" s="48" t="s">
        <v>11</v>
      </c>
      <c r="H771" s="48" t="s">
        <v>12</v>
      </c>
      <c r="I771" s="48" t="s">
        <v>12</v>
      </c>
      <c r="J771" s="48" t="s">
        <v>12</v>
      </c>
      <c r="K771" s="40">
        <v>190838210</v>
      </c>
      <c r="L771" s="35" t="s">
        <v>13</v>
      </c>
    </row>
    <row r="772" spans="1:12" ht="30" x14ac:dyDescent="0.25">
      <c r="A772">
        <v>771</v>
      </c>
      <c r="B772" s="32">
        <v>45408</v>
      </c>
      <c r="C772" s="37" t="s">
        <v>243</v>
      </c>
      <c r="D772" s="35" t="s">
        <v>7</v>
      </c>
      <c r="E772" s="35" t="s">
        <v>1864</v>
      </c>
      <c r="F772" s="38" t="s">
        <v>507</v>
      </c>
      <c r="G772" s="48" t="s">
        <v>11</v>
      </c>
      <c r="H772" s="48" t="s">
        <v>12</v>
      </c>
      <c r="I772" s="48" t="s">
        <v>12</v>
      </c>
      <c r="J772" s="48" t="s">
        <v>12</v>
      </c>
      <c r="K772" s="40">
        <v>520168380</v>
      </c>
      <c r="L772" s="35" t="s">
        <v>13</v>
      </c>
    </row>
    <row r="773" spans="1:12" ht="30" x14ac:dyDescent="0.25">
      <c r="A773">
        <v>772</v>
      </c>
      <c r="B773" s="32">
        <v>45420</v>
      </c>
      <c r="C773" s="37" t="s">
        <v>244</v>
      </c>
      <c r="D773" s="35" t="s">
        <v>7</v>
      </c>
      <c r="E773" s="35" t="s">
        <v>1864</v>
      </c>
      <c r="F773" s="38" t="s">
        <v>508</v>
      </c>
      <c r="G773" s="48" t="s">
        <v>11</v>
      </c>
      <c r="H773" s="48" t="s">
        <v>12</v>
      </c>
      <c r="I773" s="48" t="s">
        <v>12</v>
      </c>
      <c r="J773" s="48" t="s">
        <v>12</v>
      </c>
      <c r="K773" s="40">
        <v>472136843</v>
      </c>
      <c r="L773" s="35" t="s">
        <v>13</v>
      </c>
    </row>
    <row r="774" spans="1:12" ht="30" x14ac:dyDescent="0.25">
      <c r="A774">
        <v>773</v>
      </c>
      <c r="B774" s="32">
        <v>45469</v>
      </c>
      <c r="C774" s="37" t="s">
        <v>654</v>
      </c>
      <c r="D774" s="35" t="s">
        <v>7</v>
      </c>
      <c r="E774" s="35" t="s">
        <v>1864</v>
      </c>
      <c r="F774" s="38" t="s">
        <v>713</v>
      </c>
      <c r="G774" s="48" t="s">
        <v>11</v>
      </c>
      <c r="H774" s="48" t="s">
        <v>12</v>
      </c>
      <c r="I774" s="48" t="s">
        <v>12</v>
      </c>
      <c r="J774" s="48" t="s">
        <v>12</v>
      </c>
      <c r="K774" s="40">
        <v>424228921</v>
      </c>
      <c r="L774" s="35" t="s">
        <v>13</v>
      </c>
    </row>
    <row r="775" spans="1:12" ht="30" x14ac:dyDescent="0.25">
      <c r="A775">
        <v>774</v>
      </c>
      <c r="B775" s="41" t="s">
        <v>21</v>
      </c>
      <c r="C775" s="37" t="s">
        <v>655</v>
      </c>
      <c r="D775" s="35" t="s">
        <v>7</v>
      </c>
      <c r="E775" s="35" t="s">
        <v>1864</v>
      </c>
      <c r="F775" s="38" t="s">
        <v>714</v>
      </c>
      <c r="G775" s="48" t="s">
        <v>11</v>
      </c>
      <c r="H775" s="48" t="s">
        <v>12</v>
      </c>
      <c r="I775" s="48" t="s">
        <v>12</v>
      </c>
      <c r="J775" s="48" t="s">
        <v>12</v>
      </c>
      <c r="K775" s="40">
        <v>361328176</v>
      </c>
      <c r="L775" s="35" t="s">
        <v>14</v>
      </c>
    </row>
    <row r="776" spans="1:12" ht="30" x14ac:dyDescent="0.25">
      <c r="A776">
        <v>775</v>
      </c>
      <c r="B776" s="32">
        <v>45401</v>
      </c>
      <c r="C776" s="37" t="s">
        <v>245</v>
      </c>
      <c r="D776" s="35" t="s">
        <v>7</v>
      </c>
      <c r="E776" s="35" t="s">
        <v>1864</v>
      </c>
      <c r="F776" s="38" t="s">
        <v>509</v>
      </c>
      <c r="G776" s="48" t="s">
        <v>11</v>
      </c>
      <c r="H776" s="48" t="s">
        <v>12</v>
      </c>
      <c r="I776" s="48" t="s">
        <v>12</v>
      </c>
      <c r="J776" s="48" t="s">
        <v>12</v>
      </c>
      <c r="K776" s="40">
        <v>241898677</v>
      </c>
      <c r="L776" s="35" t="s">
        <v>13</v>
      </c>
    </row>
    <row r="777" spans="1:12" ht="30" x14ac:dyDescent="0.25">
      <c r="A777">
        <v>776</v>
      </c>
      <c r="B777" s="32">
        <v>45411</v>
      </c>
      <c r="C777" s="37" t="s">
        <v>246</v>
      </c>
      <c r="D777" s="35" t="s">
        <v>7</v>
      </c>
      <c r="E777" s="35" t="s">
        <v>1864</v>
      </c>
      <c r="F777" s="38" t="s">
        <v>510</v>
      </c>
      <c r="G777" s="48" t="s">
        <v>11</v>
      </c>
      <c r="H777" s="48" t="s">
        <v>12</v>
      </c>
      <c r="I777" s="48" t="s">
        <v>12</v>
      </c>
      <c r="J777" s="48" t="s">
        <v>12</v>
      </c>
      <c r="K777" s="40">
        <v>263616669</v>
      </c>
      <c r="L777" s="35" t="s">
        <v>13</v>
      </c>
    </row>
    <row r="778" spans="1:12" ht="30" x14ac:dyDescent="0.25">
      <c r="A778">
        <v>777</v>
      </c>
      <c r="B778" s="32">
        <v>45372</v>
      </c>
      <c r="C778" s="37" t="s">
        <v>247</v>
      </c>
      <c r="D778" s="35" t="s">
        <v>7</v>
      </c>
      <c r="E778" s="35" t="s">
        <v>1864</v>
      </c>
      <c r="F778" s="38" t="s">
        <v>511</v>
      </c>
      <c r="G778" s="48" t="s">
        <v>11</v>
      </c>
      <c r="H778" s="48" t="s">
        <v>12</v>
      </c>
      <c r="I778" s="48" t="s">
        <v>12</v>
      </c>
      <c r="J778" s="48" t="s">
        <v>12</v>
      </c>
      <c r="K778" s="40">
        <v>253422638</v>
      </c>
      <c r="L778" s="35" t="s">
        <v>13</v>
      </c>
    </row>
    <row r="779" spans="1:12" ht="30" x14ac:dyDescent="0.25">
      <c r="A779">
        <v>778</v>
      </c>
      <c r="B779" s="32">
        <v>45464</v>
      </c>
      <c r="C779" s="37" t="s">
        <v>248</v>
      </c>
      <c r="D779" s="35" t="s">
        <v>7</v>
      </c>
      <c r="E779" s="35" t="s">
        <v>1864</v>
      </c>
      <c r="F779" s="38" t="s">
        <v>512</v>
      </c>
      <c r="G779" s="48" t="s">
        <v>11</v>
      </c>
      <c r="H779" s="48" t="s">
        <v>12</v>
      </c>
      <c r="I779" s="48" t="s">
        <v>12</v>
      </c>
      <c r="J779" s="48" t="s">
        <v>12</v>
      </c>
      <c r="K779" s="40">
        <v>257257447</v>
      </c>
      <c r="L779" s="35" t="s">
        <v>13</v>
      </c>
    </row>
    <row r="780" spans="1:12" ht="30" x14ac:dyDescent="0.25">
      <c r="A780">
        <v>779</v>
      </c>
      <c r="B780" s="41" t="s">
        <v>21</v>
      </c>
      <c r="C780" s="37" t="s">
        <v>656</v>
      </c>
      <c r="D780" s="35" t="s">
        <v>7</v>
      </c>
      <c r="E780" s="35" t="s">
        <v>1864</v>
      </c>
      <c r="F780" s="38" t="s">
        <v>715</v>
      </c>
      <c r="G780" s="48" t="s">
        <v>11</v>
      </c>
      <c r="H780" s="48" t="s">
        <v>12</v>
      </c>
      <c r="I780" s="48" t="s">
        <v>12</v>
      </c>
      <c r="J780" s="48" t="s">
        <v>12</v>
      </c>
      <c r="K780" s="40">
        <v>250387659</v>
      </c>
      <c r="L780" s="35" t="s">
        <v>14</v>
      </c>
    </row>
    <row r="781" spans="1:12" ht="30" x14ac:dyDescent="0.25">
      <c r="A781">
        <v>780</v>
      </c>
      <c r="B781" s="32">
        <v>45394</v>
      </c>
      <c r="C781" s="37" t="s">
        <v>249</v>
      </c>
      <c r="D781" s="35" t="s">
        <v>7</v>
      </c>
      <c r="E781" s="35" t="s">
        <v>1864</v>
      </c>
      <c r="F781" s="38" t="s">
        <v>513</v>
      </c>
      <c r="G781" s="48" t="s">
        <v>11</v>
      </c>
      <c r="H781" s="48" t="s">
        <v>12</v>
      </c>
      <c r="I781" s="48" t="s">
        <v>12</v>
      </c>
      <c r="J781" s="48" t="s">
        <v>12</v>
      </c>
      <c r="K781" s="40">
        <v>251116799</v>
      </c>
      <c r="L781" s="35" t="s">
        <v>13</v>
      </c>
    </row>
    <row r="782" spans="1:12" ht="30" x14ac:dyDescent="0.25">
      <c r="A782">
        <v>781</v>
      </c>
      <c r="B782" s="32">
        <v>45420</v>
      </c>
      <c r="C782" s="37" t="s">
        <v>250</v>
      </c>
      <c r="D782" s="35" t="s">
        <v>7</v>
      </c>
      <c r="E782" s="35" t="s">
        <v>1864</v>
      </c>
      <c r="F782" s="38" t="s">
        <v>514</v>
      </c>
      <c r="G782" s="48" t="s">
        <v>11</v>
      </c>
      <c r="H782" s="48" t="s">
        <v>12</v>
      </c>
      <c r="I782" s="48" t="s">
        <v>12</v>
      </c>
      <c r="J782" s="48" t="s">
        <v>12</v>
      </c>
      <c r="K782" s="40">
        <v>252072790</v>
      </c>
      <c r="L782" s="35" t="s">
        <v>13</v>
      </c>
    </row>
    <row r="783" spans="1:12" ht="30" x14ac:dyDescent="0.25">
      <c r="A783">
        <v>782</v>
      </c>
      <c r="B783" s="32">
        <v>45397</v>
      </c>
      <c r="C783" s="37" t="s">
        <v>251</v>
      </c>
      <c r="D783" s="35" t="s">
        <v>7</v>
      </c>
      <c r="E783" s="35" t="s">
        <v>1864</v>
      </c>
      <c r="F783" s="38" t="s">
        <v>515</v>
      </c>
      <c r="G783" s="48" t="s">
        <v>11</v>
      </c>
      <c r="H783" s="48" t="s">
        <v>12</v>
      </c>
      <c r="I783" s="48" t="s">
        <v>12</v>
      </c>
      <c r="J783" s="48" t="s">
        <v>12</v>
      </c>
      <c r="K783" s="40">
        <v>264608502</v>
      </c>
      <c r="L783" s="35" t="s">
        <v>13</v>
      </c>
    </row>
    <row r="784" spans="1:12" ht="30" x14ac:dyDescent="0.25">
      <c r="A784">
        <v>783</v>
      </c>
      <c r="B784" s="32">
        <v>45415</v>
      </c>
      <c r="C784" s="37" t="s">
        <v>252</v>
      </c>
      <c r="D784" s="35" t="s">
        <v>7</v>
      </c>
      <c r="E784" s="35" t="s">
        <v>1864</v>
      </c>
      <c r="F784" s="38" t="s">
        <v>516</v>
      </c>
      <c r="G784" s="48" t="s">
        <v>11</v>
      </c>
      <c r="H784" s="48" t="s">
        <v>12</v>
      </c>
      <c r="I784" s="48" t="s">
        <v>12</v>
      </c>
      <c r="J784" s="48" t="s">
        <v>12</v>
      </c>
      <c r="K784" s="40">
        <v>235209036</v>
      </c>
      <c r="L784" s="35" t="s">
        <v>13</v>
      </c>
    </row>
    <row r="785" spans="1:12" ht="30" x14ac:dyDescent="0.25">
      <c r="A785">
        <v>784</v>
      </c>
      <c r="B785" s="32">
        <v>45415</v>
      </c>
      <c r="C785" s="37" t="s">
        <v>253</v>
      </c>
      <c r="D785" s="35" t="s">
        <v>7</v>
      </c>
      <c r="E785" s="35" t="s">
        <v>1864</v>
      </c>
      <c r="F785" s="38" t="s">
        <v>517</v>
      </c>
      <c r="G785" s="48" t="s">
        <v>11</v>
      </c>
      <c r="H785" s="48" t="s">
        <v>12</v>
      </c>
      <c r="I785" s="48" t="s">
        <v>12</v>
      </c>
      <c r="J785" s="48" t="s">
        <v>12</v>
      </c>
      <c r="K785" s="40">
        <v>249064107</v>
      </c>
      <c r="L785" s="35" t="s">
        <v>13</v>
      </c>
    </row>
    <row r="786" spans="1:12" ht="30" x14ac:dyDescent="0.25">
      <c r="A786">
        <v>785</v>
      </c>
      <c r="B786" s="32">
        <v>45456</v>
      </c>
      <c r="C786" s="37" t="s">
        <v>254</v>
      </c>
      <c r="D786" s="35" t="s">
        <v>7</v>
      </c>
      <c r="E786" s="35" t="s">
        <v>1864</v>
      </c>
      <c r="F786" s="38" t="s">
        <v>518</v>
      </c>
      <c r="G786" s="48" t="s">
        <v>11</v>
      </c>
      <c r="H786" s="48" t="s">
        <v>12</v>
      </c>
      <c r="I786" s="48" t="s">
        <v>12</v>
      </c>
      <c r="J786" s="48" t="s">
        <v>12</v>
      </c>
      <c r="K786" s="40">
        <v>251412207</v>
      </c>
      <c r="L786" s="35" t="s">
        <v>13</v>
      </c>
    </row>
    <row r="787" spans="1:12" ht="30" x14ac:dyDescent="0.25">
      <c r="A787">
        <v>786</v>
      </c>
      <c r="B787" s="32">
        <v>45429</v>
      </c>
      <c r="C787" s="37" t="s">
        <v>255</v>
      </c>
      <c r="D787" s="35" t="s">
        <v>7</v>
      </c>
      <c r="E787" s="35" t="s">
        <v>1864</v>
      </c>
      <c r="F787" s="38" t="s">
        <v>519</v>
      </c>
      <c r="G787" s="48" t="s">
        <v>11</v>
      </c>
      <c r="H787" s="48" t="s">
        <v>12</v>
      </c>
      <c r="I787" s="48" t="s">
        <v>12</v>
      </c>
      <c r="J787" s="48" t="s">
        <v>12</v>
      </c>
      <c r="K787" s="40">
        <v>218160420</v>
      </c>
      <c r="L787" s="35" t="s">
        <v>13</v>
      </c>
    </row>
    <row r="788" spans="1:12" ht="30" x14ac:dyDescent="0.25">
      <c r="A788">
        <v>787</v>
      </c>
      <c r="B788" s="32">
        <v>45464</v>
      </c>
      <c r="C788" s="37" t="s">
        <v>256</v>
      </c>
      <c r="D788" s="35" t="s">
        <v>7</v>
      </c>
      <c r="E788" s="35" t="s">
        <v>1864</v>
      </c>
      <c r="F788" s="38" t="s">
        <v>520</v>
      </c>
      <c r="G788" s="48" t="s">
        <v>11</v>
      </c>
      <c r="H788" s="48" t="s">
        <v>12</v>
      </c>
      <c r="I788" s="48" t="s">
        <v>12</v>
      </c>
      <c r="J788" s="48" t="s">
        <v>12</v>
      </c>
      <c r="K788" s="40">
        <v>219836192</v>
      </c>
      <c r="L788" s="35" t="s">
        <v>13</v>
      </c>
    </row>
    <row r="789" spans="1:12" ht="30" x14ac:dyDescent="0.25">
      <c r="A789">
        <v>788</v>
      </c>
      <c r="B789" s="34">
        <v>45397</v>
      </c>
      <c r="C789" s="37" t="s">
        <v>257</v>
      </c>
      <c r="D789" s="35" t="s">
        <v>7</v>
      </c>
      <c r="E789" s="35" t="s">
        <v>1864</v>
      </c>
      <c r="F789" s="38" t="s">
        <v>521</v>
      </c>
      <c r="G789" s="48" t="s">
        <v>11</v>
      </c>
      <c r="H789" s="48" t="s">
        <v>12</v>
      </c>
      <c r="I789" s="48" t="s">
        <v>12</v>
      </c>
      <c r="J789" s="48" t="s">
        <v>12</v>
      </c>
      <c r="K789" s="40">
        <v>267446151</v>
      </c>
      <c r="L789" s="35" t="s">
        <v>13</v>
      </c>
    </row>
    <row r="790" spans="1:12" ht="30" x14ac:dyDescent="0.25">
      <c r="A790">
        <v>789</v>
      </c>
      <c r="B790" s="32">
        <v>45393</v>
      </c>
      <c r="C790" s="37" t="s">
        <v>258</v>
      </c>
      <c r="D790" s="35" t="s">
        <v>7</v>
      </c>
      <c r="E790" s="35" t="s">
        <v>1864</v>
      </c>
      <c r="F790" s="38" t="s">
        <v>522</v>
      </c>
      <c r="G790" s="48" t="s">
        <v>11</v>
      </c>
      <c r="H790" s="48" t="s">
        <v>12</v>
      </c>
      <c r="I790" s="48" t="s">
        <v>12</v>
      </c>
      <c r="J790" s="48" t="s">
        <v>12</v>
      </c>
      <c r="K790" s="40">
        <v>220874339</v>
      </c>
      <c r="L790" s="35" t="s">
        <v>13</v>
      </c>
    </row>
    <row r="791" spans="1:12" ht="30" x14ac:dyDescent="0.25">
      <c r="A791">
        <v>790</v>
      </c>
      <c r="B791" s="32">
        <v>45414</v>
      </c>
      <c r="C791" s="37" t="s">
        <v>259</v>
      </c>
      <c r="D791" s="35" t="s">
        <v>7</v>
      </c>
      <c r="E791" s="35" t="s">
        <v>1864</v>
      </c>
      <c r="F791" s="38" t="s">
        <v>523</v>
      </c>
      <c r="G791" s="48" t="s">
        <v>11</v>
      </c>
      <c r="H791" s="48" t="s">
        <v>12</v>
      </c>
      <c r="I791" s="48" t="s">
        <v>12</v>
      </c>
      <c r="J791" s="48" t="s">
        <v>12</v>
      </c>
      <c r="K791" s="40">
        <v>231433241</v>
      </c>
      <c r="L791" s="35" t="s">
        <v>13</v>
      </c>
    </row>
    <row r="792" spans="1:12" ht="30" x14ac:dyDescent="0.25">
      <c r="A792">
        <v>791</v>
      </c>
      <c r="B792" s="32">
        <v>45464</v>
      </c>
      <c r="C792" s="37" t="s">
        <v>260</v>
      </c>
      <c r="D792" s="35" t="s">
        <v>7</v>
      </c>
      <c r="E792" s="35" t="s">
        <v>1864</v>
      </c>
      <c r="F792" s="38" t="s">
        <v>524</v>
      </c>
      <c r="G792" s="48" t="s">
        <v>11</v>
      </c>
      <c r="H792" s="48" t="s">
        <v>12</v>
      </c>
      <c r="I792" s="48" t="s">
        <v>12</v>
      </c>
      <c r="J792" s="48" t="s">
        <v>12</v>
      </c>
      <c r="K792" s="40">
        <v>228267336</v>
      </c>
      <c r="L792" s="35" t="s">
        <v>13</v>
      </c>
    </row>
    <row r="793" spans="1:12" ht="30" x14ac:dyDescent="0.25">
      <c r="A793">
        <v>792</v>
      </c>
      <c r="B793" s="32">
        <v>45393</v>
      </c>
      <c r="C793" s="37" t="s">
        <v>261</v>
      </c>
      <c r="D793" s="35" t="s">
        <v>7</v>
      </c>
      <c r="E793" s="35" t="s">
        <v>1864</v>
      </c>
      <c r="F793" s="38" t="s">
        <v>525</v>
      </c>
      <c r="G793" s="48" t="s">
        <v>11</v>
      </c>
      <c r="H793" s="48" t="s">
        <v>12</v>
      </c>
      <c r="I793" s="48" t="s">
        <v>12</v>
      </c>
      <c r="J793" s="48" t="s">
        <v>12</v>
      </c>
      <c r="K793" s="40">
        <v>199490999</v>
      </c>
      <c r="L793" s="35" t="s">
        <v>13</v>
      </c>
    </row>
    <row r="794" spans="1:12" ht="30" x14ac:dyDescent="0.25">
      <c r="A794">
        <v>793</v>
      </c>
      <c r="B794" s="32">
        <v>45422</v>
      </c>
      <c r="C794" s="37" t="s">
        <v>262</v>
      </c>
      <c r="D794" s="35" t="s">
        <v>7</v>
      </c>
      <c r="E794" s="35" t="s">
        <v>1864</v>
      </c>
      <c r="F794" s="38" t="s">
        <v>526</v>
      </c>
      <c r="G794" s="48" t="s">
        <v>11</v>
      </c>
      <c r="H794" s="48" t="s">
        <v>12</v>
      </c>
      <c r="I794" s="48" t="s">
        <v>12</v>
      </c>
      <c r="J794" s="48" t="s">
        <v>12</v>
      </c>
      <c r="K794" s="40">
        <v>211455882</v>
      </c>
      <c r="L794" s="35" t="s">
        <v>13</v>
      </c>
    </row>
    <row r="795" spans="1:12" ht="30" x14ac:dyDescent="0.25">
      <c r="A795">
        <v>794</v>
      </c>
      <c r="B795" s="32">
        <v>45394</v>
      </c>
      <c r="C795" s="37" t="s">
        <v>263</v>
      </c>
      <c r="D795" s="35" t="s">
        <v>7</v>
      </c>
      <c r="E795" s="35" t="s">
        <v>1864</v>
      </c>
      <c r="F795" s="38" t="s">
        <v>527</v>
      </c>
      <c r="G795" s="48" t="s">
        <v>11</v>
      </c>
      <c r="H795" s="48" t="s">
        <v>12</v>
      </c>
      <c r="I795" s="48" t="s">
        <v>12</v>
      </c>
      <c r="J795" s="48" t="s">
        <v>12</v>
      </c>
      <c r="K795" s="40">
        <v>193582064</v>
      </c>
      <c r="L795" s="35" t="s">
        <v>13</v>
      </c>
    </row>
    <row r="796" spans="1:12" ht="30" x14ac:dyDescent="0.25">
      <c r="A796">
        <v>795</v>
      </c>
      <c r="B796" s="32">
        <v>45422</v>
      </c>
      <c r="C796" s="37" t="s">
        <v>264</v>
      </c>
      <c r="D796" s="35" t="s">
        <v>7</v>
      </c>
      <c r="E796" s="35" t="s">
        <v>1864</v>
      </c>
      <c r="F796" s="38" t="s">
        <v>528</v>
      </c>
      <c r="G796" s="48" t="s">
        <v>11</v>
      </c>
      <c r="H796" s="48" t="s">
        <v>12</v>
      </c>
      <c r="I796" s="48" t="s">
        <v>12</v>
      </c>
      <c r="J796" s="48" t="s">
        <v>12</v>
      </c>
      <c r="K796" s="40">
        <v>200218416</v>
      </c>
      <c r="L796" s="35" t="s">
        <v>13</v>
      </c>
    </row>
    <row r="797" spans="1:12" ht="30" x14ac:dyDescent="0.25">
      <c r="A797">
        <v>796</v>
      </c>
      <c r="B797" s="41" t="s">
        <v>21</v>
      </c>
      <c r="C797" s="37" t="s">
        <v>657</v>
      </c>
      <c r="D797" s="35" t="s">
        <v>7</v>
      </c>
      <c r="E797" s="35" t="s">
        <v>1864</v>
      </c>
      <c r="F797" s="38"/>
      <c r="G797" s="48" t="s">
        <v>11</v>
      </c>
      <c r="H797" s="48" t="s">
        <v>12</v>
      </c>
      <c r="I797" s="48" t="s">
        <v>12</v>
      </c>
      <c r="J797" s="48" t="s">
        <v>12</v>
      </c>
      <c r="K797" s="40">
        <v>254061506</v>
      </c>
      <c r="L797" s="35" t="s">
        <v>14</v>
      </c>
    </row>
    <row r="798" spans="1:12" ht="30" x14ac:dyDescent="0.25">
      <c r="A798">
        <v>797</v>
      </c>
      <c r="B798" s="32">
        <v>45477</v>
      </c>
      <c r="C798" s="37" t="s">
        <v>658</v>
      </c>
      <c r="D798" s="35" t="s">
        <v>7</v>
      </c>
      <c r="E798" s="35" t="s">
        <v>1864</v>
      </c>
      <c r="F798" s="38" t="s">
        <v>716</v>
      </c>
      <c r="G798" s="48" t="s">
        <v>11</v>
      </c>
      <c r="H798" s="48" t="s">
        <v>12</v>
      </c>
      <c r="I798" s="48" t="s">
        <v>12</v>
      </c>
      <c r="J798" s="48" t="s">
        <v>12</v>
      </c>
      <c r="K798" s="40">
        <v>187108743</v>
      </c>
      <c r="L798" s="35" t="s">
        <v>13</v>
      </c>
    </row>
    <row r="799" spans="1:12" ht="30" x14ac:dyDescent="0.25">
      <c r="A799">
        <v>798</v>
      </c>
      <c r="B799" s="32">
        <v>45390</v>
      </c>
      <c r="C799" s="37" t="s">
        <v>265</v>
      </c>
      <c r="D799" s="35" t="s">
        <v>7</v>
      </c>
      <c r="E799" s="35" t="s">
        <v>1864</v>
      </c>
      <c r="F799" s="38" t="s">
        <v>529</v>
      </c>
      <c r="G799" s="48" t="s">
        <v>11</v>
      </c>
      <c r="H799" s="48" t="s">
        <v>12</v>
      </c>
      <c r="I799" s="48" t="s">
        <v>12</v>
      </c>
      <c r="J799" s="48" t="s">
        <v>12</v>
      </c>
      <c r="K799" s="40">
        <v>174435364</v>
      </c>
      <c r="L799" s="35" t="s">
        <v>13</v>
      </c>
    </row>
    <row r="800" spans="1:12" ht="30" x14ac:dyDescent="0.25">
      <c r="A800">
        <v>799</v>
      </c>
      <c r="B800" s="32">
        <v>45396</v>
      </c>
      <c r="C800" s="37" t="s">
        <v>266</v>
      </c>
      <c r="D800" s="35" t="s">
        <v>7</v>
      </c>
      <c r="E800" s="35" t="s">
        <v>1864</v>
      </c>
      <c r="F800" s="38" t="s">
        <v>530</v>
      </c>
      <c r="G800" s="48" t="s">
        <v>11</v>
      </c>
      <c r="H800" s="48" t="s">
        <v>12</v>
      </c>
      <c r="I800" s="48" t="s">
        <v>12</v>
      </c>
      <c r="J800" s="48" t="s">
        <v>12</v>
      </c>
      <c r="K800" s="40">
        <v>179824995</v>
      </c>
      <c r="L800" s="35" t="s">
        <v>13</v>
      </c>
    </row>
    <row r="801" spans="1:12" ht="30" x14ac:dyDescent="0.25">
      <c r="A801">
        <v>800</v>
      </c>
      <c r="B801" s="32">
        <v>45394</v>
      </c>
      <c r="C801" s="37" t="s">
        <v>267</v>
      </c>
      <c r="D801" s="35" t="s">
        <v>7</v>
      </c>
      <c r="E801" s="35" t="s">
        <v>1864</v>
      </c>
      <c r="F801" s="38" t="s">
        <v>531</v>
      </c>
      <c r="G801" s="48" t="s">
        <v>11</v>
      </c>
      <c r="H801" s="48" t="s">
        <v>12</v>
      </c>
      <c r="I801" s="48" t="s">
        <v>12</v>
      </c>
      <c r="J801" s="48" t="s">
        <v>12</v>
      </c>
      <c r="K801" s="40">
        <v>161852689</v>
      </c>
      <c r="L801" s="35" t="s">
        <v>13</v>
      </c>
    </row>
    <row r="802" spans="1:12" ht="30" x14ac:dyDescent="0.25">
      <c r="A802">
        <v>801</v>
      </c>
      <c r="B802" s="32">
        <v>45406</v>
      </c>
      <c r="C802" s="37" t="s">
        <v>268</v>
      </c>
      <c r="D802" s="35" t="s">
        <v>7</v>
      </c>
      <c r="E802" s="35" t="s">
        <v>1864</v>
      </c>
      <c r="F802" s="38" t="s">
        <v>532</v>
      </c>
      <c r="G802" s="48" t="s">
        <v>11</v>
      </c>
      <c r="H802" s="48" t="s">
        <v>12</v>
      </c>
      <c r="I802" s="48" t="s">
        <v>12</v>
      </c>
      <c r="J802" s="48" t="s">
        <v>12</v>
      </c>
      <c r="K802" s="40">
        <v>181941712</v>
      </c>
      <c r="L802" s="35" t="s">
        <v>13</v>
      </c>
    </row>
    <row r="803" spans="1:12" ht="30" x14ac:dyDescent="0.25">
      <c r="A803">
        <v>802</v>
      </c>
      <c r="B803" s="41" t="s">
        <v>21</v>
      </c>
      <c r="C803" s="37" t="s">
        <v>659</v>
      </c>
      <c r="D803" s="35" t="s">
        <v>7</v>
      </c>
      <c r="E803" s="35" t="s">
        <v>1864</v>
      </c>
      <c r="F803" s="38" t="s">
        <v>717</v>
      </c>
      <c r="G803" s="48" t="s">
        <v>11</v>
      </c>
      <c r="H803" s="48" t="s">
        <v>12</v>
      </c>
      <c r="I803" s="48" t="s">
        <v>12</v>
      </c>
      <c r="J803" s="48" t="s">
        <v>12</v>
      </c>
      <c r="K803" s="40">
        <v>170836004</v>
      </c>
      <c r="L803" s="35" t="s">
        <v>14</v>
      </c>
    </row>
    <row r="804" spans="1:12" ht="30" x14ac:dyDescent="0.25">
      <c r="A804">
        <v>803</v>
      </c>
      <c r="B804" s="32">
        <v>45406</v>
      </c>
      <c r="C804" s="37" t="s">
        <v>269</v>
      </c>
      <c r="D804" s="35" t="s">
        <v>7</v>
      </c>
      <c r="E804" s="35" t="s">
        <v>1864</v>
      </c>
      <c r="F804" s="38" t="s">
        <v>533</v>
      </c>
      <c r="G804" s="48" t="s">
        <v>11</v>
      </c>
      <c r="H804" s="48" t="s">
        <v>12</v>
      </c>
      <c r="I804" s="48" t="s">
        <v>12</v>
      </c>
      <c r="J804" s="48" t="s">
        <v>12</v>
      </c>
      <c r="K804" s="40">
        <v>175520421</v>
      </c>
      <c r="L804" s="35" t="s">
        <v>13</v>
      </c>
    </row>
    <row r="805" spans="1:12" ht="30" x14ac:dyDescent="0.25">
      <c r="A805">
        <v>804</v>
      </c>
      <c r="B805" s="32">
        <v>45386</v>
      </c>
      <c r="C805" s="37" t="s">
        <v>270</v>
      </c>
      <c r="D805" s="35" t="s">
        <v>7</v>
      </c>
      <c r="E805" s="35" t="s">
        <v>1864</v>
      </c>
      <c r="F805" s="38" t="s">
        <v>534</v>
      </c>
      <c r="G805" s="48" t="s">
        <v>11</v>
      </c>
      <c r="H805" s="48" t="s">
        <v>12</v>
      </c>
      <c r="I805" s="48" t="s">
        <v>12</v>
      </c>
      <c r="J805" s="48" t="s">
        <v>12</v>
      </c>
      <c r="K805" s="40">
        <v>158282709</v>
      </c>
      <c r="L805" s="35" t="s">
        <v>13</v>
      </c>
    </row>
    <row r="806" spans="1:12" ht="30" x14ac:dyDescent="0.25">
      <c r="A806">
        <v>805</v>
      </c>
      <c r="B806" s="32">
        <v>45422</v>
      </c>
      <c r="C806" s="37" t="s">
        <v>271</v>
      </c>
      <c r="D806" s="35" t="s">
        <v>7</v>
      </c>
      <c r="E806" s="35" t="s">
        <v>1864</v>
      </c>
      <c r="F806" s="38" t="s">
        <v>535</v>
      </c>
      <c r="G806" s="48" t="s">
        <v>11</v>
      </c>
      <c r="H806" s="48" t="s">
        <v>12</v>
      </c>
      <c r="I806" s="48" t="s">
        <v>12</v>
      </c>
      <c r="J806" s="48" t="s">
        <v>12</v>
      </c>
      <c r="K806" s="40">
        <v>172629131</v>
      </c>
      <c r="L806" s="35" t="s">
        <v>13</v>
      </c>
    </row>
    <row r="807" spans="1:12" ht="30" x14ac:dyDescent="0.25">
      <c r="A807">
        <v>806</v>
      </c>
      <c r="B807" s="32">
        <v>45434</v>
      </c>
      <c r="C807" s="37" t="s">
        <v>272</v>
      </c>
      <c r="D807" s="35" t="s">
        <v>7</v>
      </c>
      <c r="E807" s="35" t="s">
        <v>1864</v>
      </c>
      <c r="F807" s="38" t="s">
        <v>536</v>
      </c>
      <c r="G807" s="48" t="s">
        <v>11</v>
      </c>
      <c r="H807" s="48" t="s">
        <v>12</v>
      </c>
      <c r="I807" s="48" t="s">
        <v>12</v>
      </c>
      <c r="J807" s="48" t="s">
        <v>12</v>
      </c>
      <c r="K807" s="40">
        <v>151023537</v>
      </c>
      <c r="L807" s="35" t="s">
        <v>13</v>
      </c>
    </row>
    <row r="808" spans="1:12" ht="30" x14ac:dyDescent="0.25">
      <c r="A808">
        <v>807</v>
      </c>
      <c r="B808" s="34">
        <v>45393</v>
      </c>
      <c r="C808" s="37" t="s">
        <v>273</v>
      </c>
      <c r="D808" s="35" t="s">
        <v>7</v>
      </c>
      <c r="E808" s="35" t="s">
        <v>1864</v>
      </c>
      <c r="F808" s="38" t="s">
        <v>537</v>
      </c>
      <c r="G808" s="48" t="s">
        <v>11</v>
      </c>
      <c r="H808" s="48" t="s">
        <v>12</v>
      </c>
      <c r="I808" s="48" t="s">
        <v>12</v>
      </c>
      <c r="J808" s="48" t="s">
        <v>12</v>
      </c>
      <c r="K808" s="40">
        <v>154533724</v>
      </c>
      <c r="L808" s="35" t="s">
        <v>13</v>
      </c>
    </row>
    <row r="809" spans="1:12" ht="30" x14ac:dyDescent="0.25">
      <c r="A809">
        <v>808</v>
      </c>
      <c r="B809" s="32">
        <v>45411</v>
      </c>
      <c r="C809" s="37" t="s">
        <v>274</v>
      </c>
      <c r="D809" s="35" t="s">
        <v>7</v>
      </c>
      <c r="E809" s="35" t="s">
        <v>1864</v>
      </c>
      <c r="F809" s="38" t="s">
        <v>538</v>
      </c>
      <c r="G809" s="48" t="s">
        <v>11</v>
      </c>
      <c r="H809" s="48" t="s">
        <v>12</v>
      </c>
      <c r="I809" s="48" t="s">
        <v>12</v>
      </c>
      <c r="J809" s="48" t="s">
        <v>12</v>
      </c>
      <c r="K809" s="40">
        <v>160390801</v>
      </c>
      <c r="L809" s="35" t="s">
        <v>13</v>
      </c>
    </row>
    <row r="810" spans="1:12" ht="30" x14ac:dyDescent="0.25">
      <c r="A810">
        <v>809</v>
      </c>
      <c r="B810" s="32">
        <v>45415</v>
      </c>
      <c r="C810" s="37" t="s">
        <v>275</v>
      </c>
      <c r="D810" s="35" t="s">
        <v>7</v>
      </c>
      <c r="E810" s="35" t="s">
        <v>1864</v>
      </c>
      <c r="F810" s="38" t="s">
        <v>539</v>
      </c>
      <c r="G810" s="48" t="s">
        <v>11</v>
      </c>
      <c r="H810" s="48" t="s">
        <v>12</v>
      </c>
      <c r="I810" s="48" t="s">
        <v>12</v>
      </c>
      <c r="J810" s="48" t="s">
        <v>12</v>
      </c>
      <c r="K810" s="40">
        <v>177140773</v>
      </c>
      <c r="L810" s="35" t="s">
        <v>13</v>
      </c>
    </row>
    <row r="811" spans="1:12" ht="30" x14ac:dyDescent="0.25">
      <c r="A811">
        <v>810</v>
      </c>
      <c r="B811" s="34">
        <v>45390</v>
      </c>
      <c r="C811" s="37" t="s">
        <v>276</v>
      </c>
      <c r="D811" s="35" t="s">
        <v>7</v>
      </c>
      <c r="E811" s="35" t="s">
        <v>1864</v>
      </c>
      <c r="F811" s="38" t="s">
        <v>540</v>
      </c>
      <c r="G811" s="48" t="s">
        <v>11</v>
      </c>
      <c r="H811" s="48" t="s">
        <v>12</v>
      </c>
      <c r="I811" s="48" t="s">
        <v>12</v>
      </c>
      <c r="J811" s="48" t="s">
        <v>12</v>
      </c>
      <c r="K811" s="40">
        <v>169624025</v>
      </c>
      <c r="L811" s="35" t="s">
        <v>13</v>
      </c>
    </row>
    <row r="812" spans="1:12" ht="30" x14ac:dyDescent="0.25">
      <c r="A812">
        <v>811</v>
      </c>
      <c r="B812" s="32">
        <v>45415</v>
      </c>
      <c r="C812" s="37" t="s">
        <v>277</v>
      </c>
      <c r="D812" s="35" t="s">
        <v>7</v>
      </c>
      <c r="E812" s="35" t="s">
        <v>1864</v>
      </c>
      <c r="F812" s="38" t="s">
        <v>541</v>
      </c>
      <c r="G812" s="48" t="s">
        <v>11</v>
      </c>
      <c r="H812" s="48" t="s">
        <v>12</v>
      </c>
      <c r="I812" s="48" t="s">
        <v>12</v>
      </c>
      <c r="J812" s="48" t="s">
        <v>12</v>
      </c>
      <c r="K812" s="40">
        <v>168910258</v>
      </c>
      <c r="L812" s="35" t="s">
        <v>13</v>
      </c>
    </row>
    <row r="813" spans="1:12" ht="30" x14ac:dyDescent="0.25">
      <c r="A813">
        <v>812</v>
      </c>
      <c r="B813" s="32">
        <v>45457</v>
      </c>
      <c r="C813" s="37" t="s">
        <v>278</v>
      </c>
      <c r="D813" s="35" t="s">
        <v>7</v>
      </c>
      <c r="E813" s="35" t="s">
        <v>1864</v>
      </c>
      <c r="F813" s="38" t="s">
        <v>542</v>
      </c>
      <c r="G813" s="48" t="s">
        <v>11</v>
      </c>
      <c r="H813" s="48" t="s">
        <v>12</v>
      </c>
      <c r="I813" s="48" t="s">
        <v>12</v>
      </c>
      <c r="J813" s="48" t="s">
        <v>12</v>
      </c>
      <c r="K813" s="40">
        <v>131977686</v>
      </c>
      <c r="L813" s="35" t="s">
        <v>13</v>
      </c>
    </row>
    <row r="814" spans="1:12" ht="30" x14ac:dyDescent="0.25">
      <c r="A814">
        <v>813</v>
      </c>
      <c r="B814" s="32">
        <v>45393</v>
      </c>
      <c r="C814" s="37" t="s">
        <v>279</v>
      </c>
      <c r="D814" s="35" t="s">
        <v>7</v>
      </c>
      <c r="E814" s="35" t="s">
        <v>1864</v>
      </c>
      <c r="F814" s="38" t="s">
        <v>543</v>
      </c>
      <c r="G814" s="48" t="s">
        <v>11</v>
      </c>
      <c r="H814" s="48" t="s">
        <v>12</v>
      </c>
      <c r="I814" s="48" t="s">
        <v>12</v>
      </c>
      <c r="J814" s="48" t="s">
        <v>12</v>
      </c>
      <c r="K814" s="40">
        <v>233895480</v>
      </c>
      <c r="L814" s="35" t="s">
        <v>13</v>
      </c>
    </row>
    <row r="815" spans="1:12" ht="30" x14ac:dyDescent="0.25">
      <c r="A815">
        <v>814</v>
      </c>
      <c r="B815" s="32">
        <v>45394</v>
      </c>
      <c r="C815" s="37" t="s">
        <v>280</v>
      </c>
      <c r="D815" s="35" t="s">
        <v>7</v>
      </c>
      <c r="E815" s="35" t="s">
        <v>1864</v>
      </c>
      <c r="F815" s="38" t="s">
        <v>543</v>
      </c>
      <c r="G815" s="48" t="s">
        <v>11</v>
      </c>
      <c r="H815" s="48" t="s">
        <v>12</v>
      </c>
      <c r="I815" s="48" t="s">
        <v>12</v>
      </c>
      <c r="J815" s="48" t="s">
        <v>12</v>
      </c>
      <c r="K815" s="40">
        <v>225282423</v>
      </c>
      <c r="L815" s="35" t="s">
        <v>13</v>
      </c>
    </row>
    <row r="816" spans="1:12" ht="30" x14ac:dyDescent="0.25">
      <c r="A816">
        <v>815</v>
      </c>
      <c r="B816" s="32">
        <v>45393</v>
      </c>
      <c r="C816" s="37" t="s">
        <v>281</v>
      </c>
      <c r="D816" s="35" t="s">
        <v>7</v>
      </c>
      <c r="E816" s="35" t="s">
        <v>1864</v>
      </c>
      <c r="F816" s="38" t="s">
        <v>544</v>
      </c>
      <c r="G816" s="48" t="s">
        <v>11</v>
      </c>
      <c r="H816" s="48" t="s">
        <v>12</v>
      </c>
      <c r="I816" s="48" t="s">
        <v>12</v>
      </c>
      <c r="J816" s="48" t="s">
        <v>12</v>
      </c>
      <c r="K816" s="40">
        <v>258172091</v>
      </c>
      <c r="L816" s="35" t="s">
        <v>13</v>
      </c>
    </row>
    <row r="817" spans="1:12" ht="30" x14ac:dyDescent="0.25">
      <c r="A817">
        <v>816</v>
      </c>
      <c r="B817" s="32">
        <v>45415</v>
      </c>
      <c r="C817" s="37" t="s">
        <v>282</v>
      </c>
      <c r="D817" s="35" t="s">
        <v>7</v>
      </c>
      <c r="E817" s="35" t="s">
        <v>1864</v>
      </c>
      <c r="F817" s="38" t="s">
        <v>544</v>
      </c>
      <c r="G817" s="48" t="s">
        <v>11</v>
      </c>
      <c r="H817" s="48" t="s">
        <v>12</v>
      </c>
      <c r="I817" s="48" t="s">
        <v>12</v>
      </c>
      <c r="J817" s="48" t="s">
        <v>12</v>
      </c>
      <c r="K817" s="40">
        <v>240690313</v>
      </c>
      <c r="L817" s="35" t="s">
        <v>13</v>
      </c>
    </row>
    <row r="818" spans="1:12" ht="30" x14ac:dyDescent="0.25">
      <c r="A818">
        <v>817</v>
      </c>
      <c r="B818" s="32">
        <v>45398</v>
      </c>
      <c r="C818" s="37" t="s">
        <v>283</v>
      </c>
      <c r="D818" s="35" t="s">
        <v>7</v>
      </c>
      <c r="E818" s="35" t="s">
        <v>1864</v>
      </c>
      <c r="F818" s="38" t="s">
        <v>545</v>
      </c>
      <c r="G818" s="48" t="s">
        <v>11</v>
      </c>
      <c r="H818" s="48" t="s">
        <v>12</v>
      </c>
      <c r="I818" s="48" t="s">
        <v>12</v>
      </c>
      <c r="J818" s="48" t="s">
        <v>12</v>
      </c>
      <c r="K818" s="40">
        <v>235441373</v>
      </c>
      <c r="L818" s="35" t="s">
        <v>13</v>
      </c>
    </row>
    <row r="819" spans="1:12" ht="30" x14ac:dyDescent="0.25">
      <c r="A819">
        <v>818</v>
      </c>
      <c r="B819" s="32">
        <v>45477</v>
      </c>
      <c r="C819" s="37" t="s">
        <v>284</v>
      </c>
      <c r="D819" s="35" t="s">
        <v>7</v>
      </c>
      <c r="E819" s="35" t="s">
        <v>1864</v>
      </c>
      <c r="F819" s="38" t="s">
        <v>546</v>
      </c>
      <c r="G819" s="48" t="s">
        <v>11</v>
      </c>
      <c r="H819" s="48" t="s">
        <v>12</v>
      </c>
      <c r="I819" s="48" t="s">
        <v>12</v>
      </c>
      <c r="J819" s="48" t="s">
        <v>12</v>
      </c>
      <c r="K819" s="40">
        <v>184785560</v>
      </c>
      <c r="L819" s="35" t="s">
        <v>13</v>
      </c>
    </row>
    <row r="820" spans="1:12" ht="30" x14ac:dyDescent="0.25">
      <c r="A820">
        <v>819</v>
      </c>
      <c r="B820" s="41" t="s">
        <v>21</v>
      </c>
      <c r="C820" s="37" t="s">
        <v>660</v>
      </c>
      <c r="D820" s="35" t="s">
        <v>7</v>
      </c>
      <c r="E820" s="35" t="s">
        <v>1864</v>
      </c>
      <c r="F820" s="38" t="s">
        <v>718</v>
      </c>
      <c r="G820" s="48" t="s">
        <v>11</v>
      </c>
      <c r="H820" s="48" t="s">
        <v>12</v>
      </c>
      <c r="I820" s="48" t="s">
        <v>12</v>
      </c>
      <c r="J820" s="48" t="s">
        <v>12</v>
      </c>
      <c r="K820" s="40">
        <v>230820804</v>
      </c>
      <c r="L820" s="35" t="s">
        <v>14</v>
      </c>
    </row>
    <row r="821" spans="1:12" ht="30" x14ac:dyDescent="0.25">
      <c r="A821">
        <v>820</v>
      </c>
      <c r="B821" s="32">
        <v>45412</v>
      </c>
      <c r="C821" s="37" t="s">
        <v>285</v>
      </c>
      <c r="D821" s="35" t="s">
        <v>7</v>
      </c>
      <c r="E821" s="35" t="s">
        <v>1864</v>
      </c>
      <c r="F821" s="38" t="s">
        <v>547</v>
      </c>
      <c r="G821" s="48" t="s">
        <v>11</v>
      </c>
      <c r="H821" s="48" t="s">
        <v>12</v>
      </c>
      <c r="I821" s="48" t="s">
        <v>12</v>
      </c>
      <c r="J821" s="48" t="s">
        <v>12</v>
      </c>
      <c r="K821" s="40">
        <v>223493417</v>
      </c>
      <c r="L821" s="35" t="s">
        <v>13</v>
      </c>
    </row>
    <row r="822" spans="1:12" ht="30" x14ac:dyDescent="0.25">
      <c r="A822">
        <v>821</v>
      </c>
      <c r="B822" s="32">
        <v>45498</v>
      </c>
      <c r="C822" s="37" t="s">
        <v>286</v>
      </c>
      <c r="D822" s="35" t="s">
        <v>7</v>
      </c>
      <c r="E822" s="35" t="s">
        <v>1864</v>
      </c>
      <c r="F822" s="38" t="s">
        <v>548</v>
      </c>
      <c r="G822" s="48" t="s">
        <v>11</v>
      </c>
      <c r="H822" s="48" t="s">
        <v>12</v>
      </c>
      <c r="I822" s="48" t="s">
        <v>12</v>
      </c>
      <c r="J822" s="48" t="s">
        <v>12</v>
      </c>
      <c r="K822" s="40">
        <v>237154236</v>
      </c>
      <c r="L822" s="35" t="s">
        <v>13</v>
      </c>
    </row>
    <row r="823" spans="1:12" ht="30" x14ac:dyDescent="0.25">
      <c r="A823">
        <v>822</v>
      </c>
      <c r="B823" s="32">
        <v>45491</v>
      </c>
      <c r="C823" s="37" t="s">
        <v>287</v>
      </c>
      <c r="D823" s="35" t="s">
        <v>7</v>
      </c>
      <c r="E823" s="35" t="s">
        <v>1864</v>
      </c>
      <c r="F823" s="38" t="s">
        <v>549</v>
      </c>
      <c r="G823" s="48" t="s">
        <v>11</v>
      </c>
      <c r="H823" s="48" t="s">
        <v>12</v>
      </c>
      <c r="I823" s="48" t="s">
        <v>12</v>
      </c>
      <c r="J823" s="48" t="s">
        <v>12</v>
      </c>
      <c r="K823" s="40">
        <v>231810198</v>
      </c>
      <c r="L823" s="35" t="s">
        <v>13</v>
      </c>
    </row>
    <row r="824" spans="1:12" ht="30" x14ac:dyDescent="0.25">
      <c r="A824">
        <v>823</v>
      </c>
      <c r="B824" s="32">
        <v>45411</v>
      </c>
      <c r="C824" s="37" t="s">
        <v>288</v>
      </c>
      <c r="D824" s="35" t="s">
        <v>7</v>
      </c>
      <c r="E824" s="35" t="s">
        <v>1864</v>
      </c>
      <c r="F824" s="38" t="s">
        <v>550</v>
      </c>
      <c r="G824" s="48" t="s">
        <v>11</v>
      </c>
      <c r="H824" s="48" t="s">
        <v>12</v>
      </c>
      <c r="I824" s="48" t="s">
        <v>12</v>
      </c>
      <c r="J824" s="48" t="s">
        <v>12</v>
      </c>
      <c r="K824" s="40">
        <v>222980163</v>
      </c>
      <c r="L824" s="35" t="s">
        <v>13</v>
      </c>
    </row>
    <row r="825" spans="1:12" ht="30" x14ac:dyDescent="0.25">
      <c r="A825">
        <v>824</v>
      </c>
      <c r="B825" s="32">
        <v>45420</v>
      </c>
      <c r="C825" s="37" t="s">
        <v>289</v>
      </c>
      <c r="D825" s="35" t="s">
        <v>7</v>
      </c>
      <c r="E825" s="35" t="s">
        <v>1864</v>
      </c>
      <c r="F825" s="38" t="s">
        <v>551</v>
      </c>
      <c r="G825" s="48" t="s">
        <v>11</v>
      </c>
      <c r="H825" s="48" t="s">
        <v>12</v>
      </c>
      <c r="I825" s="48" t="s">
        <v>12</v>
      </c>
      <c r="J825" s="48" t="s">
        <v>12</v>
      </c>
      <c r="K825" s="40">
        <v>254412239</v>
      </c>
      <c r="L825" s="35" t="s">
        <v>13</v>
      </c>
    </row>
    <row r="826" spans="1:12" ht="30" x14ac:dyDescent="0.25">
      <c r="A826">
        <v>825</v>
      </c>
      <c r="B826" s="32">
        <v>45408</v>
      </c>
      <c r="C826" s="37" t="s">
        <v>290</v>
      </c>
      <c r="D826" s="35" t="s">
        <v>7</v>
      </c>
      <c r="E826" s="35" t="s">
        <v>1864</v>
      </c>
      <c r="F826" s="38" t="s">
        <v>552</v>
      </c>
      <c r="G826" s="48" t="s">
        <v>11</v>
      </c>
      <c r="H826" s="48" t="s">
        <v>12</v>
      </c>
      <c r="I826" s="48" t="s">
        <v>12</v>
      </c>
      <c r="J826" s="48" t="s">
        <v>12</v>
      </c>
      <c r="K826" s="40">
        <v>229624152</v>
      </c>
      <c r="L826" s="35" t="s">
        <v>13</v>
      </c>
    </row>
    <row r="827" spans="1:12" ht="30" x14ac:dyDescent="0.25">
      <c r="A827">
        <v>826</v>
      </c>
      <c r="B827" s="32">
        <v>45450</v>
      </c>
      <c r="C827" s="37" t="s">
        <v>291</v>
      </c>
      <c r="D827" s="35" t="s">
        <v>7</v>
      </c>
      <c r="E827" s="35" t="s">
        <v>1864</v>
      </c>
      <c r="F827" s="38" t="s">
        <v>553</v>
      </c>
      <c r="G827" s="48" t="s">
        <v>11</v>
      </c>
      <c r="H827" s="48" t="s">
        <v>12</v>
      </c>
      <c r="I827" s="48" t="s">
        <v>12</v>
      </c>
      <c r="J827" s="48" t="s">
        <v>12</v>
      </c>
      <c r="K827" s="40">
        <v>234426217</v>
      </c>
      <c r="L827" s="35" t="s">
        <v>13</v>
      </c>
    </row>
    <row r="828" spans="1:12" ht="30" x14ac:dyDescent="0.25">
      <c r="A828">
        <v>827</v>
      </c>
      <c r="B828" s="32">
        <v>45392</v>
      </c>
      <c r="C828" s="37" t="s">
        <v>292</v>
      </c>
      <c r="D828" s="35" t="s">
        <v>7</v>
      </c>
      <c r="E828" s="35" t="s">
        <v>1864</v>
      </c>
      <c r="F828" s="38" t="s">
        <v>554</v>
      </c>
      <c r="G828" s="48" t="s">
        <v>11</v>
      </c>
      <c r="H828" s="48" t="s">
        <v>12</v>
      </c>
      <c r="I828" s="48" t="s">
        <v>12</v>
      </c>
      <c r="J828" s="48" t="s">
        <v>12</v>
      </c>
      <c r="K828" s="40">
        <v>248771236</v>
      </c>
      <c r="L828" s="35" t="s">
        <v>13</v>
      </c>
    </row>
    <row r="829" spans="1:12" ht="30" x14ac:dyDescent="0.25">
      <c r="A829">
        <v>828</v>
      </c>
      <c r="B829" s="32">
        <v>45404</v>
      </c>
      <c r="C829" s="37" t="s">
        <v>293</v>
      </c>
      <c r="D829" s="35" t="s">
        <v>7</v>
      </c>
      <c r="E829" s="35" t="s">
        <v>1864</v>
      </c>
      <c r="F829" s="38" t="s">
        <v>555</v>
      </c>
      <c r="G829" s="48" t="s">
        <v>11</v>
      </c>
      <c r="H829" s="48" t="s">
        <v>12</v>
      </c>
      <c r="I829" s="48" t="s">
        <v>12</v>
      </c>
      <c r="J829" s="48" t="s">
        <v>12</v>
      </c>
      <c r="K829" s="40">
        <v>231172354</v>
      </c>
      <c r="L829" s="35" t="s">
        <v>13</v>
      </c>
    </row>
    <row r="830" spans="1:12" ht="30" x14ac:dyDescent="0.25">
      <c r="A830">
        <v>829</v>
      </c>
      <c r="B830" s="32">
        <v>45390</v>
      </c>
      <c r="C830" s="37" t="s">
        <v>294</v>
      </c>
      <c r="D830" s="35" t="s">
        <v>7</v>
      </c>
      <c r="E830" s="35" t="s">
        <v>1864</v>
      </c>
      <c r="F830" s="38" t="s">
        <v>556</v>
      </c>
      <c r="G830" s="48" t="s">
        <v>11</v>
      </c>
      <c r="H830" s="48" t="s">
        <v>12</v>
      </c>
      <c r="I830" s="48" t="s">
        <v>12</v>
      </c>
      <c r="J830" s="48" t="s">
        <v>12</v>
      </c>
      <c r="K830" s="40">
        <v>223897383</v>
      </c>
      <c r="L830" s="35" t="s">
        <v>13</v>
      </c>
    </row>
    <row r="831" spans="1:12" ht="30" x14ac:dyDescent="0.25">
      <c r="A831">
        <v>830</v>
      </c>
      <c r="B831" s="32">
        <v>45512</v>
      </c>
      <c r="C831" s="37" t="s">
        <v>661</v>
      </c>
      <c r="D831" s="35" t="s">
        <v>7</v>
      </c>
      <c r="E831" s="35" t="s">
        <v>1864</v>
      </c>
      <c r="F831" s="38" t="s">
        <v>719</v>
      </c>
      <c r="G831" s="48" t="s">
        <v>11</v>
      </c>
      <c r="H831" s="48" t="s">
        <v>12</v>
      </c>
      <c r="I831" s="48" t="s">
        <v>12</v>
      </c>
      <c r="J831" s="48" t="s">
        <v>12</v>
      </c>
      <c r="K831" s="40">
        <v>231180115</v>
      </c>
      <c r="L831" s="35" t="s">
        <v>13</v>
      </c>
    </row>
    <row r="832" spans="1:12" ht="30" x14ac:dyDescent="0.25">
      <c r="A832">
        <v>831</v>
      </c>
      <c r="B832" s="32">
        <v>45401</v>
      </c>
      <c r="C832" s="37" t="s">
        <v>295</v>
      </c>
      <c r="D832" s="35" t="s">
        <v>7</v>
      </c>
      <c r="E832" s="35" t="s">
        <v>1864</v>
      </c>
      <c r="F832" s="38" t="s">
        <v>557</v>
      </c>
      <c r="G832" s="48" t="s">
        <v>11</v>
      </c>
      <c r="H832" s="48" t="s">
        <v>12</v>
      </c>
      <c r="I832" s="48" t="s">
        <v>12</v>
      </c>
      <c r="J832" s="48" t="s">
        <v>12</v>
      </c>
      <c r="K832" s="40">
        <v>247244316</v>
      </c>
      <c r="L832" s="35" t="s">
        <v>13</v>
      </c>
    </row>
    <row r="833" spans="1:12" ht="30" x14ac:dyDescent="0.25">
      <c r="A833">
        <v>832</v>
      </c>
      <c r="B833" s="32">
        <v>45404</v>
      </c>
      <c r="C833" s="37" t="s">
        <v>296</v>
      </c>
      <c r="D833" s="35" t="s">
        <v>7</v>
      </c>
      <c r="E833" s="35" t="s">
        <v>1864</v>
      </c>
      <c r="F833" s="38" t="s">
        <v>558</v>
      </c>
      <c r="G833" s="48" t="s">
        <v>11</v>
      </c>
      <c r="H833" s="48" t="s">
        <v>12</v>
      </c>
      <c r="I833" s="48" t="s">
        <v>12</v>
      </c>
      <c r="J833" s="48" t="s">
        <v>12</v>
      </c>
      <c r="K833" s="40">
        <v>222625099</v>
      </c>
      <c r="L833" s="35" t="s">
        <v>13</v>
      </c>
    </row>
    <row r="834" spans="1:12" ht="30" x14ac:dyDescent="0.25">
      <c r="A834">
        <v>833</v>
      </c>
      <c r="B834" s="32">
        <v>45457</v>
      </c>
      <c r="C834" s="37" t="s">
        <v>297</v>
      </c>
      <c r="D834" s="35" t="s">
        <v>7</v>
      </c>
      <c r="E834" s="35" t="s">
        <v>1864</v>
      </c>
      <c r="F834" s="38" t="s">
        <v>559</v>
      </c>
      <c r="G834" s="48" t="s">
        <v>11</v>
      </c>
      <c r="H834" s="48" t="s">
        <v>12</v>
      </c>
      <c r="I834" s="48" t="s">
        <v>12</v>
      </c>
      <c r="J834" s="48" t="s">
        <v>12</v>
      </c>
      <c r="K834" s="40">
        <v>84351435</v>
      </c>
      <c r="L834" s="35" t="s">
        <v>13</v>
      </c>
    </row>
    <row r="835" spans="1:12" ht="30" x14ac:dyDescent="0.25">
      <c r="A835">
        <v>834</v>
      </c>
      <c r="B835" s="32">
        <v>45457</v>
      </c>
      <c r="C835" s="37" t="s">
        <v>298</v>
      </c>
      <c r="D835" s="35" t="s">
        <v>7</v>
      </c>
      <c r="E835" s="35" t="s">
        <v>1864</v>
      </c>
      <c r="F835" s="38" t="s">
        <v>560</v>
      </c>
      <c r="G835" s="48" t="s">
        <v>11</v>
      </c>
      <c r="H835" s="48" t="s">
        <v>12</v>
      </c>
      <c r="I835" s="48" t="s">
        <v>12</v>
      </c>
      <c r="J835" s="48" t="s">
        <v>12</v>
      </c>
      <c r="K835" s="40">
        <v>71449188</v>
      </c>
      <c r="L835" s="35" t="s">
        <v>13</v>
      </c>
    </row>
    <row r="836" spans="1:12" ht="30" x14ac:dyDescent="0.25">
      <c r="A836">
        <v>835</v>
      </c>
      <c r="B836" s="32">
        <v>45480</v>
      </c>
      <c r="C836" s="37" t="s">
        <v>299</v>
      </c>
      <c r="D836" s="35" t="s">
        <v>7</v>
      </c>
      <c r="E836" s="35" t="s">
        <v>1864</v>
      </c>
      <c r="F836" s="38" t="s">
        <v>561</v>
      </c>
      <c r="G836" s="48" t="s">
        <v>11</v>
      </c>
      <c r="H836" s="48" t="s">
        <v>12</v>
      </c>
      <c r="I836" s="48" t="s">
        <v>12</v>
      </c>
      <c r="J836" s="48" t="s">
        <v>12</v>
      </c>
      <c r="K836" s="40" t="s">
        <v>620</v>
      </c>
      <c r="L836" s="35" t="s">
        <v>13</v>
      </c>
    </row>
    <row r="837" spans="1:12" ht="30" x14ac:dyDescent="0.25">
      <c r="A837">
        <v>836</v>
      </c>
      <c r="B837" s="32">
        <v>45412</v>
      </c>
      <c r="C837" s="37" t="s">
        <v>300</v>
      </c>
      <c r="D837" s="35" t="s">
        <v>7</v>
      </c>
      <c r="E837" s="35" t="s">
        <v>1864</v>
      </c>
      <c r="F837" s="38" t="s">
        <v>562</v>
      </c>
      <c r="G837" s="48" t="s">
        <v>11</v>
      </c>
      <c r="H837" s="48" t="s">
        <v>12</v>
      </c>
      <c r="I837" s="48" t="s">
        <v>12</v>
      </c>
      <c r="J837" s="48" t="s">
        <v>12</v>
      </c>
      <c r="K837" s="40">
        <v>70035754</v>
      </c>
      <c r="L837" s="35" t="s">
        <v>13</v>
      </c>
    </row>
    <row r="838" spans="1:12" ht="30" x14ac:dyDescent="0.25">
      <c r="A838">
        <v>837</v>
      </c>
      <c r="B838" s="32">
        <v>45393</v>
      </c>
      <c r="C838" s="37" t="s">
        <v>301</v>
      </c>
      <c r="D838" s="35" t="s">
        <v>7</v>
      </c>
      <c r="E838" s="35" t="s">
        <v>1864</v>
      </c>
      <c r="F838" s="38" t="s">
        <v>563</v>
      </c>
      <c r="G838" s="48" t="s">
        <v>11</v>
      </c>
      <c r="H838" s="48" t="s">
        <v>12</v>
      </c>
      <c r="I838" s="48" t="s">
        <v>12</v>
      </c>
      <c r="J838" s="48" t="s">
        <v>12</v>
      </c>
      <c r="K838" s="40">
        <v>77098979</v>
      </c>
      <c r="L838" s="35" t="s">
        <v>13</v>
      </c>
    </row>
    <row r="839" spans="1:12" ht="30" x14ac:dyDescent="0.25">
      <c r="A839">
        <v>838</v>
      </c>
      <c r="B839" s="32">
        <v>45393</v>
      </c>
      <c r="C839" s="37" t="s">
        <v>302</v>
      </c>
      <c r="D839" s="35" t="s">
        <v>7</v>
      </c>
      <c r="E839" s="35" t="s">
        <v>1864</v>
      </c>
      <c r="F839" s="38" t="s">
        <v>564</v>
      </c>
      <c r="G839" s="48" t="s">
        <v>11</v>
      </c>
      <c r="H839" s="48" t="s">
        <v>12</v>
      </c>
      <c r="I839" s="48" t="s">
        <v>12</v>
      </c>
      <c r="J839" s="48" t="s">
        <v>12</v>
      </c>
      <c r="K839" s="40">
        <v>67750599</v>
      </c>
      <c r="L839" s="35" t="s">
        <v>13</v>
      </c>
    </row>
    <row r="840" spans="1:12" ht="30" x14ac:dyDescent="0.25">
      <c r="A840">
        <v>839</v>
      </c>
      <c r="B840" s="32">
        <v>45484</v>
      </c>
      <c r="C840" s="37" t="s">
        <v>303</v>
      </c>
      <c r="D840" s="35" t="s">
        <v>7</v>
      </c>
      <c r="E840" s="35" t="s">
        <v>1864</v>
      </c>
      <c r="F840" s="38" t="s">
        <v>565</v>
      </c>
      <c r="G840" s="48" t="s">
        <v>11</v>
      </c>
      <c r="H840" s="48" t="s">
        <v>12</v>
      </c>
      <c r="I840" s="48" t="s">
        <v>12</v>
      </c>
      <c r="J840" s="48" t="s">
        <v>12</v>
      </c>
      <c r="K840" s="40">
        <v>81021879</v>
      </c>
      <c r="L840" s="35" t="s">
        <v>13</v>
      </c>
    </row>
    <row r="841" spans="1:12" ht="30" x14ac:dyDescent="0.25">
      <c r="A841">
        <v>840</v>
      </c>
      <c r="B841" s="32">
        <v>45462</v>
      </c>
      <c r="C841" s="37" t="s">
        <v>304</v>
      </c>
      <c r="D841" s="35" t="s">
        <v>7</v>
      </c>
      <c r="E841" s="35" t="s">
        <v>1864</v>
      </c>
      <c r="F841" s="38" t="s">
        <v>566</v>
      </c>
      <c r="G841" s="48" t="s">
        <v>11</v>
      </c>
      <c r="H841" s="48" t="s">
        <v>12</v>
      </c>
      <c r="I841" s="48" t="s">
        <v>12</v>
      </c>
      <c r="J841" s="48" t="s">
        <v>12</v>
      </c>
      <c r="K841" s="40">
        <v>68363603</v>
      </c>
      <c r="L841" s="35" t="s">
        <v>13</v>
      </c>
    </row>
    <row r="842" spans="1:12" ht="30" x14ac:dyDescent="0.25">
      <c r="A842">
        <v>841</v>
      </c>
      <c r="B842" s="32">
        <v>45412</v>
      </c>
      <c r="C842" s="37" t="s">
        <v>305</v>
      </c>
      <c r="D842" s="35" t="s">
        <v>7</v>
      </c>
      <c r="E842" s="35" t="s">
        <v>1864</v>
      </c>
      <c r="F842" s="38" t="s">
        <v>567</v>
      </c>
      <c r="G842" s="48" t="s">
        <v>11</v>
      </c>
      <c r="H842" s="48" t="s">
        <v>12</v>
      </c>
      <c r="I842" s="48" t="s">
        <v>12</v>
      </c>
      <c r="J842" s="48" t="s">
        <v>12</v>
      </c>
      <c r="K842" s="40">
        <v>74601337</v>
      </c>
      <c r="L842" s="35" t="s">
        <v>13</v>
      </c>
    </row>
    <row r="843" spans="1:12" ht="30" x14ac:dyDescent="0.25">
      <c r="A843">
        <v>842</v>
      </c>
      <c r="B843" s="32">
        <v>45419</v>
      </c>
      <c r="C843" s="37" t="s">
        <v>306</v>
      </c>
      <c r="D843" s="35" t="s">
        <v>7</v>
      </c>
      <c r="E843" s="35" t="s">
        <v>1864</v>
      </c>
      <c r="F843" s="38" t="s">
        <v>568</v>
      </c>
      <c r="G843" s="48" t="s">
        <v>11</v>
      </c>
      <c r="H843" s="48" t="s">
        <v>12</v>
      </c>
      <c r="I843" s="48" t="s">
        <v>12</v>
      </c>
      <c r="J843" s="48" t="s">
        <v>12</v>
      </c>
      <c r="K843" s="40">
        <v>76230055</v>
      </c>
      <c r="L843" s="35" t="s">
        <v>13</v>
      </c>
    </row>
    <row r="844" spans="1:12" ht="30" x14ac:dyDescent="0.25">
      <c r="A844">
        <v>843</v>
      </c>
      <c r="B844" s="32">
        <v>45404</v>
      </c>
      <c r="C844" s="37" t="s">
        <v>307</v>
      </c>
      <c r="D844" s="35" t="s">
        <v>7</v>
      </c>
      <c r="E844" s="35" t="s">
        <v>1864</v>
      </c>
      <c r="F844" s="38" t="s">
        <v>569</v>
      </c>
      <c r="G844" s="48" t="s">
        <v>11</v>
      </c>
      <c r="H844" s="48" t="s">
        <v>12</v>
      </c>
      <c r="I844" s="48" t="s">
        <v>12</v>
      </c>
      <c r="J844" s="48" t="s">
        <v>12</v>
      </c>
      <c r="K844" s="40">
        <v>66976834</v>
      </c>
      <c r="L844" s="35" t="s">
        <v>13</v>
      </c>
    </row>
    <row r="845" spans="1:12" ht="30" x14ac:dyDescent="0.25">
      <c r="A845">
        <v>844</v>
      </c>
      <c r="B845" s="32">
        <v>45498</v>
      </c>
      <c r="C845" s="37" t="s">
        <v>308</v>
      </c>
      <c r="D845" s="35" t="s">
        <v>7</v>
      </c>
      <c r="E845" s="35" t="s">
        <v>1864</v>
      </c>
      <c r="F845" s="38" t="s">
        <v>570</v>
      </c>
      <c r="G845" s="48" t="s">
        <v>11</v>
      </c>
      <c r="H845" s="48" t="s">
        <v>12</v>
      </c>
      <c r="I845" s="48" t="s">
        <v>12</v>
      </c>
      <c r="J845" s="48" t="s">
        <v>12</v>
      </c>
      <c r="K845" s="40">
        <v>76577665</v>
      </c>
      <c r="L845" s="35" t="s">
        <v>13</v>
      </c>
    </row>
    <row r="846" spans="1:12" ht="30" x14ac:dyDescent="0.25">
      <c r="A846">
        <v>845</v>
      </c>
      <c r="B846" s="32">
        <v>45464</v>
      </c>
      <c r="C846" s="37" t="s">
        <v>309</v>
      </c>
      <c r="D846" s="35" t="s">
        <v>7</v>
      </c>
      <c r="E846" s="35" t="s">
        <v>1864</v>
      </c>
      <c r="F846" s="38" t="s">
        <v>571</v>
      </c>
      <c r="G846" s="48" t="s">
        <v>11</v>
      </c>
      <c r="H846" s="48" t="s">
        <v>12</v>
      </c>
      <c r="I846" s="48" t="s">
        <v>12</v>
      </c>
      <c r="J846" s="48" t="s">
        <v>12</v>
      </c>
      <c r="K846" s="40">
        <v>70426863</v>
      </c>
      <c r="L846" s="35" t="s">
        <v>13</v>
      </c>
    </row>
    <row r="847" spans="1:12" ht="30" x14ac:dyDescent="0.25">
      <c r="A847">
        <v>846</v>
      </c>
      <c r="B847" s="32">
        <v>45434</v>
      </c>
      <c r="C847" s="37" t="s">
        <v>310</v>
      </c>
      <c r="D847" s="35" t="s">
        <v>7</v>
      </c>
      <c r="E847" s="35" t="s">
        <v>1864</v>
      </c>
      <c r="F847" s="38" t="s">
        <v>572</v>
      </c>
      <c r="G847" s="48" t="s">
        <v>11</v>
      </c>
      <c r="H847" s="48" t="s">
        <v>12</v>
      </c>
      <c r="I847" s="48" t="s">
        <v>12</v>
      </c>
      <c r="J847" s="48" t="s">
        <v>12</v>
      </c>
      <c r="K847" s="40">
        <v>68445259</v>
      </c>
      <c r="L847" s="35" t="s">
        <v>13</v>
      </c>
    </row>
    <row r="848" spans="1:12" ht="30" x14ac:dyDescent="0.25">
      <c r="A848">
        <v>847</v>
      </c>
      <c r="B848" s="41" t="s">
        <v>21</v>
      </c>
      <c r="C848" s="37" t="s">
        <v>662</v>
      </c>
      <c r="D848" s="35" t="s">
        <v>7</v>
      </c>
      <c r="E848" s="35" t="s">
        <v>1864</v>
      </c>
      <c r="F848" s="38" t="s">
        <v>720</v>
      </c>
      <c r="G848" s="48" t="s">
        <v>11</v>
      </c>
      <c r="H848" s="48" t="s">
        <v>12</v>
      </c>
      <c r="I848" s="48" t="s">
        <v>12</v>
      </c>
      <c r="J848" s="48" t="s">
        <v>12</v>
      </c>
      <c r="K848" s="40">
        <v>65620061</v>
      </c>
      <c r="L848" s="35" t="s">
        <v>14</v>
      </c>
    </row>
    <row r="849" spans="1:12" ht="30" x14ac:dyDescent="0.25">
      <c r="A849">
        <v>848</v>
      </c>
      <c r="B849" s="32">
        <v>45452</v>
      </c>
      <c r="C849" s="37" t="s">
        <v>311</v>
      </c>
      <c r="D849" s="35" t="s">
        <v>7</v>
      </c>
      <c r="E849" s="35" t="s">
        <v>1864</v>
      </c>
      <c r="F849" s="38" t="s">
        <v>573</v>
      </c>
      <c r="G849" s="48" t="s">
        <v>11</v>
      </c>
      <c r="H849" s="48" t="s">
        <v>12</v>
      </c>
      <c r="I849" s="48" t="s">
        <v>12</v>
      </c>
      <c r="J849" s="48" t="s">
        <v>12</v>
      </c>
      <c r="K849" s="40">
        <v>74905574</v>
      </c>
      <c r="L849" s="35" t="s">
        <v>13</v>
      </c>
    </row>
    <row r="850" spans="1:12" ht="30" x14ac:dyDescent="0.25">
      <c r="A850">
        <v>849</v>
      </c>
      <c r="B850" s="32">
        <v>45499</v>
      </c>
      <c r="C850" s="37" t="s">
        <v>312</v>
      </c>
      <c r="D850" s="35" t="s">
        <v>7</v>
      </c>
      <c r="E850" s="35" t="s">
        <v>1864</v>
      </c>
      <c r="F850" s="38" t="s">
        <v>574</v>
      </c>
      <c r="G850" s="48" t="s">
        <v>11</v>
      </c>
      <c r="H850" s="48" t="s">
        <v>12</v>
      </c>
      <c r="I850" s="48" t="s">
        <v>12</v>
      </c>
      <c r="J850" s="48" t="s">
        <v>12</v>
      </c>
      <c r="K850" s="40">
        <v>73809194</v>
      </c>
      <c r="L850" s="35" t="s">
        <v>13</v>
      </c>
    </row>
    <row r="851" spans="1:12" ht="30" x14ac:dyDescent="0.25">
      <c r="A851">
        <v>850</v>
      </c>
      <c r="B851" s="32">
        <v>45412</v>
      </c>
      <c r="C851" s="37" t="s">
        <v>313</v>
      </c>
      <c r="D851" s="35" t="s">
        <v>7</v>
      </c>
      <c r="E851" s="35" t="s">
        <v>1864</v>
      </c>
      <c r="F851" s="38" t="s">
        <v>575</v>
      </c>
      <c r="G851" s="48" t="s">
        <v>11</v>
      </c>
      <c r="H851" s="48" t="s">
        <v>12</v>
      </c>
      <c r="I851" s="48" t="s">
        <v>12</v>
      </c>
      <c r="J851" s="48" t="s">
        <v>12</v>
      </c>
      <c r="K851" s="40">
        <v>67069359</v>
      </c>
      <c r="L851" s="35" t="s">
        <v>13</v>
      </c>
    </row>
    <row r="852" spans="1:12" ht="30" x14ac:dyDescent="0.25">
      <c r="A852">
        <v>851</v>
      </c>
      <c r="B852" s="32">
        <v>45422</v>
      </c>
      <c r="C852" s="37" t="s">
        <v>314</v>
      </c>
      <c r="D852" s="35" t="s">
        <v>7</v>
      </c>
      <c r="E852" s="35" t="s">
        <v>1864</v>
      </c>
      <c r="F852" s="38" t="s">
        <v>576</v>
      </c>
      <c r="G852" s="48" t="s">
        <v>11</v>
      </c>
      <c r="H852" s="48" t="s">
        <v>12</v>
      </c>
      <c r="I852" s="48" t="s">
        <v>12</v>
      </c>
      <c r="J852" s="48" t="s">
        <v>12</v>
      </c>
      <c r="K852" s="40">
        <v>66124199</v>
      </c>
      <c r="L852" s="35" t="s">
        <v>13</v>
      </c>
    </row>
    <row r="853" spans="1:12" ht="30" x14ac:dyDescent="0.25">
      <c r="A853">
        <v>852</v>
      </c>
      <c r="B853" s="32">
        <v>45401</v>
      </c>
      <c r="C853" s="37" t="s">
        <v>315</v>
      </c>
      <c r="D853" s="35" t="s">
        <v>7</v>
      </c>
      <c r="E853" s="35" t="s">
        <v>1864</v>
      </c>
      <c r="F853" s="38" t="s">
        <v>577</v>
      </c>
      <c r="G853" s="48" t="s">
        <v>11</v>
      </c>
      <c r="H853" s="48" t="s">
        <v>12</v>
      </c>
      <c r="I853" s="48" t="s">
        <v>12</v>
      </c>
      <c r="J853" s="48" t="s">
        <v>12</v>
      </c>
      <c r="K853" s="40">
        <v>67095140</v>
      </c>
      <c r="L853" s="35" t="s">
        <v>13</v>
      </c>
    </row>
    <row r="854" spans="1:12" ht="30" x14ac:dyDescent="0.25">
      <c r="A854">
        <v>853</v>
      </c>
      <c r="B854" s="32">
        <v>45450</v>
      </c>
      <c r="C854" s="37" t="s">
        <v>316</v>
      </c>
      <c r="D854" s="35" t="s">
        <v>7</v>
      </c>
      <c r="E854" s="35" t="s">
        <v>1864</v>
      </c>
      <c r="F854" s="38" t="s">
        <v>578</v>
      </c>
      <c r="G854" s="48" t="s">
        <v>11</v>
      </c>
      <c r="H854" s="48" t="s">
        <v>12</v>
      </c>
      <c r="I854" s="48" t="s">
        <v>12</v>
      </c>
      <c r="J854" s="48" t="s">
        <v>12</v>
      </c>
      <c r="K854" s="40">
        <v>76256263</v>
      </c>
      <c r="L854" s="35" t="s">
        <v>13</v>
      </c>
    </row>
    <row r="855" spans="1:12" ht="30" x14ac:dyDescent="0.25">
      <c r="A855">
        <v>854</v>
      </c>
      <c r="B855" s="32">
        <v>45392</v>
      </c>
      <c r="C855" s="37" t="s">
        <v>317</v>
      </c>
      <c r="D855" s="35" t="s">
        <v>7</v>
      </c>
      <c r="E855" s="35" t="s">
        <v>1864</v>
      </c>
      <c r="F855" s="38" t="s">
        <v>579</v>
      </c>
      <c r="G855" s="48" t="s">
        <v>11</v>
      </c>
      <c r="H855" s="48" t="s">
        <v>12</v>
      </c>
      <c r="I855" s="48" t="s">
        <v>12</v>
      </c>
      <c r="J855" s="48" t="s">
        <v>12</v>
      </c>
      <c r="K855" s="40">
        <v>73304010</v>
      </c>
      <c r="L855" s="35" t="s">
        <v>13</v>
      </c>
    </row>
    <row r="856" spans="1:12" ht="30" x14ac:dyDescent="0.25">
      <c r="A856">
        <v>855</v>
      </c>
      <c r="B856" s="41" t="s">
        <v>21</v>
      </c>
      <c r="C856" s="37" t="s">
        <v>663</v>
      </c>
      <c r="D856" s="35" t="s">
        <v>7</v>
      </c>
      <c r="E856" s="35" t="s">
        <v>1864</v>
      </c>
      <c r="F856" s="38" t="s">
        <v>721</v>
      </c>
      <c r="G856" s="48" t="s">
        <v>11</v>
      </c>
      <c r="H856" s="48" t="s">
        <v>12</v>
      </c>
      <c r="I856" s="48" t="s">
        <v>12</v>
      </c>
      <c r="J856" s="48" t="s">
        <v>12</v>
      </c>
      <c r="K856" s="40">
        <v>63845856</v>
      </c>
      <c r="L856" s="35" t="s">
        <v>14</v>
      </c>
    </row>
    <row r="857" spans="1:12" ht="30" x14ac:dyDescent="0.25">
      <c r="A857">
        <v>856</v>
      </c>
      <c r="B857" s="32">
        <v>45415</v>
      </c>
      <c r="C857" s="37" t="s">
        <v>318</v>
      </c>
      <c r="D857" s="35" t="s">
        <v>7</v>
      </c>
      <c r="E857" s="35" t="s">
        <v>1864</v>
      </c>
      <c r="F857" s="38" t="s">
        <v>580</v>
      </c>
      <c r="G857" s="48" t="s">
        <v>11</v>
      </c>
      <c r="H857" s="48" t="s">
        <v>12</v>
      </c>
      <c r="I857" s="48" t="s">
        <v>12</v>
      </c>
      <c r="J857" s="48" t="s">
        <v>12</v>
      </c>
      <c r="K857" s="40">
        <v>68307616</v>
      </c>
      <c r="L857" s="35" t="s">
        <v>13</v>
      </c>
    </row>
    <row r="858" spans="1:12" ht="30" x14ac:dyDescent="0.25">
      <c r="A858">
        <v>857</v>
      </c>
      <c r="B858" s="32">
        <v>45414</v>
      </c>
      <c r="C858" s="37" t="s">
        <v>319</v>
      </c>
      <c r="D858" s="35" t="s">
        <v>7</v>
      </c>
      <c r="E858" s="35" t="s">
        <v>1864</v>
      </c>
      <c r="F858" s="38" t="s">
        <v>581</v>
      </c>
      <c r="G858" s="48" t="s">
        <v>11</v>
      </c>
      <c r="H858" s="48" t="s">
        <v>12</v>
      </c>
      <c r="I858" s="48" t="s">
        <v>12</v>
      </c>
      <c r="J858" s="48" t="s">
        <v>12</v>
      </c>
      <c r="K858" s="40">
        <v>68980482</v>
      </c>
      <c r="L858" s="35" t="s">
        <v>13</v>
      </c>
    </row>
    <row r="859" spans="1:12" ht="30" x14ac:dyDescent="0.25">
      <c r="A859">
        <v>858</v>
      </c>
      <c r="B859" s="32">
        <v>45485</v>
      </c>
      <c r="C859" s="37" t="s">
        <v>320</v>
      </c>
      <c r="D859" s="35" t="s">
        <v>7</v>
      </c>
      <c r="E859" s="35" t="s">
        <v>1864</v>
      </c>
      <c r="F859" s="38" t="s">
        <v>582</v>
      </c>
      <c r="G859" s="48" t="s">
        <v>11</v>
      </c>
      <c r="H859" s="48" t="s">
        <v>12</v>
      </c>
      <c r="I859" s="48" t="s">
        <v>12</v>
      </c>
      <c r="J859" s="48" t="s">
        <v>12</v>
      </c>
      <c r="K859" s="40">
        <v>72610854</v>
      </c>
      <c r="L859" s="35" t="s">
        <v>13</v>
      </c>
    </row>
    <row r="860" spans="1:12" ht="30" x14ac:dyDescent="0.25">
      <c r="A860">
        <v>859</v>
      </c>
      <c r="B860" s="32">
        <v>45406</v>
      </c>
      <c r="C860" s="37" t="s">
        <v>321</v>
      </c>
      <c r="D860" s="35" t="s">
        <v>7</v>
      </c>
      <c r="E860" s="35" t="s">
        <v>1864</v>
      </c>
      <c r="F860" s="38" t="s">
        <v>583</v>
      </c>
      <c r="G860" s="48" t="s">
        <v>11</v>
      </c>
      <c r="H860" s="48" t="s">
        <v>12</v>
      </c>
      <c r="I860" s="48" t="s">
        <v>12</v>
      </c>
      <c r="J860" s="48" t="s">
        <v>12</v>
      </c>
      <c r="K860" s="40">
        <v>66862371</v>
      </c>
      <c r="L860" s="35" t="s">
        <v>13</v>
      </c>
    </row>
    <row r="861" spans="1:12" ht="30" x14ac:dyDescent="0.25">
      <c r="A861">
        <v>860</v>
      </c>
      <c r="B861" s="32">
        <v>45463</v>
      </c>
      <c r="C861" s="37" t="s">
        <v>322</v>
      </c>
      <c r="D861" s="35" t="s">
        <v>7</v>
      </c>
      <c r="E861" s="35" t="s">
        <v>1864</v>
      </c>
      <c r="F861" s="38" t="s">
        <v>584</v>
      </c>
      <c r="G861" s="48" t="s">
        <v>11</v>
      </c>
      <c r="H861" s="48" t="s">
        <v>12</v>
      </c>
      <c r="I861" s="48" t="s">
        <v>12</v>
      </c>
      <c r="J861" s="48" t="s">
        <v>12</v>
      </c>
      <c r="K861" s="40">
        <v>71924531</v>
      </c>
      <c r="L861" s="35" t="s">
        <v>13</v>
      </c>
    </row>
    <row r="862" spans="1:12" ht="30" x14ac:dyDescent="0.25">
      <c r="A862">
        <v>861</v>
      </c>
      <c r="B862" s="32">
        <v>45398</v>
      </c>
      <c r="C862" s="37" t="s">
        <v>323</v>
      </c>
      <c r="D862" s="35" t="s">
        <v>7</v>
      </c>
      <c r="E862" s="35" t="s">
        <v>1864</v>
      </c>
      <c r="F862" s="38" t="s">
        <v>585</v>
      </c>
      <c r="G862" s="48" t="s">
        <v>11</v>
      </c>
      <c r="H862" s="48" t="s">
        <v>12</v>
      </c>
      <c r="I862" s="48" t="s">
        <v>12</v>
      </c>
      <c r="J862" s="48" t="s">
        <v>12</v>
      </c>
      <c r="K862" s="40">
        <v>66217059</v>
      </c>
      <c r="L862" s="35" t="s">
        <v>13</v>
      </c>
    </row>
    <row r="863" spans="1:12" ht="30" x14ac:dyDescent="0.25">
      <c r="A863">
        <v>862</v>
      </c>
      <c r="B863" s="41" t="s">
        <v>21</v>
      </c>
      <c r="C863" s="37" t="s">
        <v>664</v>
      </c>
      <c r="D863" s="35" t="s">
        <v>7</v>
      </c>
      <c r="E863" s="35" t="s">
        <v>1864</v>
      </c>
      <c r="F863" s="38" t="s">
        <v>722</v>
      </c>
      <c r="G863" s="48" t="s">
        <v>11</v>
      </c>
      <c r="H863" s="48" t="s">
        <v>12</v>
      </c>
      <c r="I863" s="48" t="s">
        <v>12</v>
      </c>
      <c r="J863" s="48" t="s">
        <v>12</v>
      </c>
      <c r="K863" s="40">
        <v>73563243</v>
      </c>
      <c r="L863" s="35" t="s">
        <v>14</v>
      </c>
    </row>
    <row r="864" spans="1:12" ht="30" x14ac:dyDescent="0.25">
      <c r="A864">
        <v>863</v>
      </c>
      <c r="B864" s="32">
        <v>45408</v>
      </c>
      <c r="C864" s="37" t="s">
        <v>324</v>
      </c>
      <c r="D864" s="35" t="s">
        <v>7</v>
      </c>
      <c r="E864" s="35" t="s">
        <v>1864</v>
      </c>
      <c r="F864" s="38" t="s">
        <v>586</v>
      </c>
      <c r="G864" s="48" t="s">
        <v>11</v>
      </c>
      <c r="H864" s="48" t="s">
        <v>12</v>
      </c>
      <c r="I864" s="48" t="s">
        <v>12</v>
      </c>
      <c r="J864" s="48" t="s">
        <v>12</v>
      </c>
      <c r="K864" s="40">
        <v>65560028</v>
      </c>
      <c r="L864" s="35" t="s">
        <v>13</v>
      </c>
    </row>
    <row r="865" spans="1:12" ht="30" x14ac:dyDescent="0.25">
      <c r="A865">
        <v>864</v>
      </c>
      <c r="B865" s="32">
        <v>45393</v>
      </c>
      <c r="C865" s="37" t="s">
        <v>325</v>
      </c>
      <c r="D865" s="35" t="s">
        <v>7</v>
      </c>
      <c r="E865" s="35" t="s">
        <v>1864</v>
      </c>
      <c r="F865" s="38" t="s">
        <v>587</v>
      </c>
      <c r="G865" s="48" t="s">
        <v>11</v>
      </c>
      <c r="H865" s="48" t="s">
        <v>12</v>
      </c>
      <c r="I865" s="48" t="s">
        <v>12</v>
      </c>
      <c r="J865" s="48" t="s">
        <v>12</v>
      </c>
      <c r="K865" s="40">
        <v>71589867</v>
      </c>
      <c r="L865" s="35" t="s">
        <v>13</v>
      </c>
    </row>
    <row r="866" spans="1:12" ht="30" x14ac:dyDescent="0.25">
      <c r="A866">
        <v>865</v>
      </c>
      <c r="B866" s="32">
        <v>45415</v>
      </c>
      <c r="C866" s="37" t="s">
        <v>326</v>
      </c>
      <c r="D866" s="35" t="s">
        <v>7</v>
      </c>
      <c r="E866" s="35" t="s">
        <v>1864</v>
      </c>
      <c r="F866" s="38" t="s">
        <v>588</v>
      </c>
      <c r="G866" s="48" t="s">
        <v>11</v>
      </c>
      <c r="H866" s="48" t="s">
        <v>12</v>
      </c>
      <c r="I866" s="48" t="s">
        <v>12</v>
      </c>
      <c r="J866" s="48" t="s">
        <v>12</v>
      </c>
      <c r="K866" s="40">
        <v>62668727</v>
      </c>
      <c r="L866" s="35" t="s">
        <v>13</v>
      </c>
    </row>
    <row r="867" spans="1:12" ht="30" x14ac:dyDescent="0.25">
      <c r="A867">
        <v>866</v>
      </c>
      <c r="B867" s="32">
        <v>45422</v>
      </c>
      <c r="C867" s="37" t="s">
        <v>327</v>
      </c>
      <c r="D867" s="35" t="s">
        <v>7</v>
      </c>
      <c r="E867" s="35" t="s">
        <v>1864</v>
      </c>
      <c r="F867" s="38" t="s">
        <v>589</v>
      </c>
      <c r="G867" s="48" t="s">
        <v>11</v>
      </c>
      <c r="H867" s="48" t="s">
        <v>12</v>
      </c>
      <c r="I867" s="48" t="s">
        <v>12</v>
      </c>
      <c r="J867" s="48" t="s">
        <v>12</v>
      </c>
      <c r="K867" s="40">
        <v>60910925</v>
      </c>
      <c r="L867" s="35" t="s">
        <v>13</v>
      </c>
    </row>
    <row r="868" spans="1:12" ht="30" x14ac:dyDescent="0.25">
      <c r="A868">
        <v>867</v>
      </c>
      <c r="B868" s="32">
        <v>45407</v>
      </c>
      <c r="C868" s="37" t="s">
        <v>328</v>
      </c>
      <c r="D868" s="35" t="s">
        <v>7</v>
      </c>
      <c r="E868" s="35" t="s">
        <v>1864</v>
      </c>
      <c r="F868" s="38" t="s">
        <v>590</v>
      </c>
      <c r="G868" s="48" t="s">
        <v>11</v>
      </c>
      <c r="H868" s="48" t="s">
        <v>12</v>
      </c>
      <c r="I868" s="48" t="s">
        <v>12</v>
      </c>
      <c r="J868" s="48" t="s">
        <v>12</v>
      </c>
      <c r="K868" s="40">
        <v>67388733</v>
      </c>
      <c r="L868" s="35" t="s">
        <v>13</v>
      </c>
    </row>
    <row r="869" spans="1:12" ht="30" x14ac:dyDescent="0.25">
      <c r="A869">
        <v>868</v>
      </c>
      <c r="B869" s="32">
        <v>45436</v>
      </c>
      <c r="C869" s="37" t="s">
        <v>329</v>
      </c>
      <c r="D869" s="35" t="s">
        <v>7</v>
      </c>
      <c r="E869" s="35" t="s">
        <v>1864</v>
      </c>
      <c r="F869" s="38" t="s">
        <v>591</v>
      </c>
      <c r="G869" s="48" t="s">
        <v>11</v>
      </c>
      <c r="H869" s="48" t="s">
        <v>12</v>
      </c>
      <c r="I869" s="48" t="s">
        <v>12</v>
      </c>
      <c r="J869" s="48" t="s">
        <v>12</v>
      </c>
      <c r="K869" s="40">
        <v>67004173</v>
      </c>
      <c r="L869" s="35" t="s">
        <v>13</v>
      </c>
    </row>
    <row r="870" spans="1:12" ht="30" x14ac:dyDescent="0.25">
      <c r="A870">
        <v>869</v>
      </c>
      <c r="B870" s="32">
        <v>45400</v>
      </c>
      <c r="C870" s="37" t="s">
        <v>330</v>
      </c>
      <c r="D870" s="35" t="s">
        <v>7</v>
      </c>
      <c r="E870" s="35" t="s">
        <v>1864</v>
      </c>
      <c r="F870" s="38" t="s">
        <v>592</v>
      </c>
      <c r="G870" s="48" t="s">
        <v>11</v>
      </c>
      <c r="H870" s="48" t="s">
        <v>12</v>
      </c>
      <c r="I870" s="48" t="s">
        <v>12</v>
      </c>
      <c r="J870" s="48" t="s">
        <v>12</v>
      </c>
      <c r="K870" s="40">
        <v>72409040</v>
      </c>
      <c r="L870" s="35" t="s">
        <v>13</v>
      </c>
    </row>
    <row r="871" spans="1:12" ht="30" x14ac:dyDescent="0.25">
      <c r="A871">
        <v>870</v>
      </c>
      <c r="B871" s="32">
        <v>45450</v>
      </c>
      <c r="C871" s="37" t="s">
        <v>331</v>
      </c>
      <c r="D871" s="35" t="s">
        <v>7</v>
      </c>
      <c r="E871" s="35" t="s">
        <v>1864</v>
      </c>
      <c r="F871" s="38" t="s">
        <v>593</v>
      </c>
      <c r="G871" s="48" t="s">
        <v>11</v>
      </c>
      <c r="H871" s="48" t="s">
        <v>12</v>
      </c>
      <c r="I871" s="48" t="s">
        <v>12</v>
      </c>
      <c r="J871" s="48" t="s">
        <v>12</v>
      </c>
      <c r="K871" s="40">
        <v>64489805</v>
      </c>
      <c r="L871" s="35" t="s">
        <v>13</v>
      </c>
    </row>
    <row r="872" spans="1:12" ht="30" x14ac:dyDescent="0.25">
      <c r="A872">
        <v>871</v>
      </c>
      <c r="B872" s="32">
        <v>45469</v>
      </c>
      <c r="C872" s="37" t="s">
        <v>332</v>
      </c>
      <c r="D872" s="35" t="s">
        <v>7</v>
      </c>
      <c r="E872" s="35" t="s">
        <v>1864</v>
      </c>
      <c r="F872" s="38" t="s">
        <v>594</v>
      </c>
      <c r="G872" s="48" t="s">
        <v>11</v>
      </c>
      <c r="H872" s="48" t="s">
        <v>12</v>
      </c>
      <c r="I872" s="48" t="s">
        <v>12</v>
      </c>
      <c r="J872" s="48" t="s">
        <v>12</v>
      </c>
      <c r="K872" s="40">
        <v>63876243</v>
      </c>
      <c r="L872" s="35" t="s">
        <v>13</v>
      </c>
    </row>
    <row r="873" spans="1:12" ht="30" x14ac:dyDescent="0.25">
      <c r="A873">
        <v>872</v>
      </c>
      <c r="B873" s="32">
        <v>45397</v>
      </c>
      <c r="C873" s="37" t="s">
        <v>333</v>
      </c>
      <c r="D873" s="35" t="s">
        <v>7</v>
      </c>
      <c r="E873" s="35" t="s">
        <v>1864</v>
      </c>
      <c r="F873" s="38" t="s">
        <v>595</v>
      </c>
      <c r="G873" s="48" t="s">
        <v>11</v>
      </c>
      <c r="H873" s="48" t="s">
        <v>12</v>
      </c>
      <c r="I873" s="48" t="s">
        <v>12</v>
      </c>
      <c r="J873" s="48" t="s">
        <v>12</v>
      </c>
      <c r="K873" s="40">
        <v>57270914</v>
      </c>
      <c r="L873" s="35" t="s">
        <v>13</v>
      </c>
    </row>
    <row r="874" spans="1:12" ht="30" x14ac:dyDescent="0.25">
      <c r="A874">
        <v>873</v>
      </c>
      <c r="B874" s="32">
        <v>45422</v>
      </c>
      <c r="C874" s="37" t="s">
        <v>334</v>
      </c>
      <c r="D874" s="35" t="s">
        <v>7</v>
      </c>
      <c r="E874" s="35" t="s">
        <v>1864</v>
      </c>
      <c r="F874" s="38" t="s">
        <v>596</v>
      </c>
      <c r="G874" s="48" t="s">
        <v>11</v>
      </c>
      <c r="H874" s="48" t="s">
        <v>12</v>
      </c>
      <c r="I874" s="48" t="s">
        <v>12</v>
      </c>
      <c r="J874" s="48" t="s">
        <v>12</v>
      </c>
      <c r="K874" s="40">
        <v>62924800</v>
      </c>
      <c r="L874" s="35" t="s">
        <v>13</v>
      </c>
    </row>
    <row r="875" spans="1:12" ht="30" x14ac:dyDescent="0.25">
      <c r="A875">
        <v>874</v>
      </c>
      <c r="B875" s="32">
        <v>45491</v>
      </c>
      <c r="C875" s="37" t="s">
        <v>335</v>
      </c>
      <c r="D875" s="35" t="s">
        <v>7</v>
      </c>
      <c r="E875" s="35" t="s">
        <v>1864</v>
      </c>
      <c r="F875" s="38" t="s">
        <v>597</v>
      </c>
      <c r="G875" s="48" t="s">
        <v>11</v>
      </c>
      <c r="H875" s="48" t="s">
        <v>12</v>
      </c>
      <c r="I875" s="48" t="s">
        <v>12</v>
      </c>
      <c r="J875" s="48" t="s">
        <v>12</v>
      </c>
      <c r="K875" s="40">
        <v>60528204</v>
      </c>
      <c r="L875" s="35" t="s">
        <v>13</v>
      </c>
    </row>
    <row r="876" spans="1:12" ht="25.5" x14ac:dyDescent="0.25">
      <c r="A876">
        <v>875</v>
      </c>
      <c r="B876" s="41" t="s">
        <v>21</v>
      </c>
      <c r="C876" s="35" t="s">
        <v>665</v>
      </c>
      <c r="D876" s="35" t="s">
        <v>7</v>
      </c>
      <c r="E876" s="35" t="s">
        <v>1864</v>
      </c>
      <c r="F876" s="38" t="s">
        <v>723</v>
      </c>
      <c r="G876" s="48" t="s">
        <v>12</v>
      </c>
      <c r="H876" s="48" t="s">
        <v>12</v>
      </c>
      <c r="I876" s="48" t="s">
        <v>12</v>
      </c>
      <c r="J876" s="48" t="s">
        <v>12</v>
      </c>
      <c r="K876" s="40">
        <v>34502087</v>
      </c>
      <c r="L876" s="35" t="s">
        <v>14</v>
      </c>
    </row>
    <row r="877" spans="1:12" ht="76.5" x14ac:dyDescent="0.25">
      <c r="A877">
        <v>876</v>
      </c>
      <c r="B877" s="31">
        <v>45331</v>
      </c>
      <c r="C877" s="35" t="s">
        <v>336</v>
      </c>
      <c r="D877" s="35" t="s">
        <v>7</v>
      </c>
      <c r="E877" s="35" t="s">
        <v>1864</v>
      </c>
      <c r="F877" s="38" t="s">
        <v>598</v>
      </c>
      <c r="G877" s="48" t="s">
        <v>12</v>
      </c>
      <c r="H877" s="48" t="s">
        <v>12</v>
      </c>
      <c r="I877" s="48" t="s">
        <v>8</v>
      </c>
      <c r="J877" s="48" t="s">
        <v>12</v>
      </c>
      <c r="K877" s="40">
        <v>1617707</v>
      </c>
      <c r="L877" s="35" t="s">
        <v>622</v>
      </c>
    </row>
    <row r="878" spans="1:12" ht="38.25" x14ac:dyDescent="0.25">
      <c r="A878">
        <v>877</v>
      </c>
      <c r="B878" s="31">
        <v>45352</v>
      </c>
      <c r="C878" s="35" t="s">
        <v>337</v>
      </c>
      <c r="D878" s="35" t="s">
        <v>7</v>
      </c>
      <c r="E878" s="35" t="s">
        <v>1864</v>
      </c>
      <c r="F878" s="38" t="s">
        <v>599</v>
      </c>
      <c r="G878" s="48" t="s">
        <v>12</v>
      </c>
      <c r="H878" s="48" t="s">
        <v>12</v>
      </c>
      <c r="I878" s="48" t="s">
        <v>8</v>
      </c>
      <c r="J878" s="48" t="s">
        <v>12</v>
      </c>
      <c r="K878" s="40">
        <v>1941242</v>
      </c>
      <c r="L878" s="35" t="s">
        <v>17</v>
      </c>
    </row>
    <row r="879" spans="1:12" ht="25.5" x14ac:dyDescent="0.25">
      <c r="A879">
        <v>878</v>
      </c>
      <c r="B879" s="41" t="s">
        <v>21</v>
      </c>
      <c r="C879" s="35" t="s">
        <v>666</v>
      </c>
      <c r="D879" s="35" t="s">
        <v>7</v>
      </c>
      <c r="E879" s="35" t="s">
        <v>1864</v>
      </c>
      <c r="F879" s="38" t="s">
        <v>724</v>
      </c>
      <c r="G879" s="48" t="s">
        <v>12</v>
      </c>
      <c r="H879" s="48" t="s">
        <v>12</v>
      </c>
      <c r="I879" s="48" t="s">
        <v>8</v>
      </c>
      <c r="J879" s="48" t="s">
        <v>12</v>
      </c>
      <c r="K879" s="40">
        <v>1160000</v>
      </c>
      <c r="L879" s="35" t="s">
        <v>14</v>
      </c>
    </row>
    <row r="880" spans="1:12" ht="25.5" x14ac:dyDescent="0.25">
      <c r="A880">
        <v>879</v>
      </c>
      <c r="B880" s="32">
        <v>45488</v>
      </c>
      <c r="C880" s="35" t="s">
        <v>338</v>
      </c>
      <c r="D880" s="35" t="s">
        <v>9</v>
      </c>
      <c r="E880" s="35" t="s">
        <v>1863</v>
      </c>
      <c r="F880" s="38" t="s">
        <v>381</v>
      </c>
      <c r="G880" s="48" t="s">
        <v>11</v>
      </c>
      <c r="H880" s="48" t="s">
        <v>8</v>
      </c>
      <c r="I880" s="48" t="s">
        <v>12</v>
      </c>
      <c r="J880" s="48" t="s">
        <v>12</v>
      </c>
      <c r="K880" s="39">
        <v>220000000</v>
      </c>
      <c r="L880" s="35" t="s">
        <v>623</v>
      </c>
    </row>
    <row r="881" spans="1:12" ht="25.5" x14ac:dyDescent="0.25">
      <c r="A881">
        <v>880</v>
      </c>
      <c r="B881" s="41" t="s">
        <v>21</v>
      </c>
      <c r="C881" s="35" t="s">
        <v>667</v>
      </c>
      <c r="D881" s="35" t="s">
        <v>9</v>
      </c>
      <c r="E881" s="35" t="s">
        <v>1863</v>
      </c>
      <c r="F881" s="38" t="s">
        <v>725</v>
      </c>
      <c r="G881" s="48" t="s">
        <v>11</v>
      </c>
      <c r="H881" s="48" t="s">
        <v>8</v>
      </c>
      <c r="I881" s="48" t="s">
        <v>12</v>
      </c>
      <c r="J881" s="48" t="s">
        <v>12</v>
      </c>
      <c r="K881" s="39">
        <v>220000000</v>
      </c>
      <c r="L881" s="35" t="s">
        <v>14</v>
      </c>
    </row>
    <row r="882" spans="1:12" ht="25.5" x14ac:dyDescent="0.25">
      <c r="A882">
        <v>881</v>
      </c>
      <c r="B882" s="32">
        <v>45478</v>
      </c>
      <c r="C882" s="35" t="s">
        <v>339</v>
      </c>
      <c r="D882" s="35" t="s">
        <v>9</v>
      </c>
      <c r="E882" s="35" t="s">
        <v>1863</v>
      </c>
      <c r="F882" s="38" t="s">
        <v>600</v>
      </c>
      <c r="G882" s="48" t="s">
        <v>11</v>
      </c>
      <c r="H882" s="48" t="s">
        <v>8</v>
      </c>
      <c r="I882" s="48" t="s">
        <v>12</v>
      </c>
      <c r="J882" s="48" t="s">
        <v>12</v>
      </c>
      <c r="K882" s="39">
        <v>220000000</v>
      </c>
      <c r="L882" s="35" t="s">
        <v>13</v>
      </c>
    </row>
    <row r="883" spans="1:12" ht="25.5" x14ac:dyDescent="0.25">
      <c r="A883">
        <v>882</v>
      </c>
      <c r="B883" s="32">
        <v>45443</v>
      </c>
      <c r="C883" s="35" t="s">
        <v>340</v>
      </c>
      <c r="D883" s="35" t="s">
        <v>9</v>
      </c>
      <c r="E883" s="35" t="s">
        <v>1863</v>
      </c>
      <c r="F883" s="38" t="s">
        <v>601</v>
      </c>
      <c r="G883" s="48" t="s">
        <v>11</v>
      </c>
      <c r="H883" s="48" t="s">
        <v>8</v>
      </c>
      <c r="I883" s="48" t="s">
        <v>12</v>
      </c>
      <c r="J883" s="48" t="s">
        <v>12</v>
      </c>
      <c r="K883" s="39">
        <v>220000000</v>
      </c>
      <c r="L883" s="35" t="s">
        <v>13</v>
      </c>
    </row>
    <row r="884" spans="1:12" ht="25.5" x14ac:dyDescent="0.25">
      <c r="A884">
        <v>883</v>
      </c>
      <c r="B884" s="32">
        <v>45400</v>
      </c>
      <c r="C884" s="35" t="s">
        <v>341</v>
      </c>
      <c r="D884" s="35" t="s">
        <v>9</v>
      </c>
      <c r="E884" s="35" t="s">
        <v>1863</v>
      </c>
      <c r="F884" s="38" t="s">
        <v>602</v>
      </c>
      <c r="G884" s="48" t="s">
        <v>12</v>
      </c>
      <c r="H884" s="48" t="s">
        <v>12</v>
      </c>
      <c r="I884" s="48" t="s">
        <v>12</v>
      </c>
      <c r="J884" s="48" t="s">
        <v>12</v>
      </c>
      <c r="K884" s="39">
        <v>220000000</v>
      </c>
      <c r="L884" s="35" t="s">
        <v>13</v>
      </c>
    </row>
    <row r="885" spans="1:12" ht="26.25" x14ac:dyDescent="0.25">
      <c r="A885">
        <v>884</v>
      </c>
      <c r="B885" s="32">
        <v>45419</v>
      </c>
      <c r="C885" s="36" t="s">
        <v>342</v>
      </c>
      <c r="D885" s="35" t="s">
        <v>9</v>
      </c>
      <c r="E885" s="35" t="s">
        <v>1863</v>
      </c>
      <c r="F885" s="38" t="s">
        <v>603</v>
      </c>
      <c r="G885" s="48" t="s">
        <v>11</v>
      </c>
      <c r="H885" s="48" t="s">
        <v>8</v>
      </c>
      <c r="I885" s="48" t="s">
        <v>12</v>
      </c>
      <c r="J885" s="48" t="s">
        <v>12</v>
      </c>
      <c r="K885" s="39">
        <v>220000000</v>
      </c>
      <c r="L885" s="35" t="s">
        <v>13</v>
      </c>
    </row>
    <row r="886" spans="1:12" ht="25.5" x14ac:dyDescent="0.25">
      <c r="A886">
        <v>885</v>
      </c>
      <c r="B886" s="32">
        <v>45418</v>
      </c>
      <c r="C886" s="35" t="s">
        <v>343</v>
      </c>
      <c r="D886" s="35" t="s">
        <v>9</v>
      </c>
      <c r="E886" s="35" t="s">
        <v>1863</v>
      </c>
      <c r="F886" s="38" t="s">
        <v>389</v>
      </c>
      <c r="G886" s="48" t="s">
        <v>11</v>
      </c>
      <c r="H886" s="48" t="s">
        <v>8</v>
      </c>
      <c r="I886" s="48" t="s">
        <v>12</v>
      </c>
      <c r="J886" s="48" t="s">
        <v>12</v>
      </c>
      <c r="K886" s="39">
        <v>220000000</v>
      </c>
      <c r="L886" s="35" t="s">
        <v>13</v>
      </c>
    </row>
    <row r="887" spans="1:12" ht="25.5" x14ac:dyDescent="0.25">
      <c r="A887">
        <v>886</v>
      </c>
      <c r="B887" s="32">
        <v>45449</v>
      </c>
      <c r="C887" s="35" t="s">
        <v>344</v>
      </c>
      <c r="D887" s="35" t="s">
        <v>9</v>
      </c>
      <c r="E887" s="35" t="s">
        <v>1863</v>
      </c>
      <c r="F887" s="38" t="s">
        <v>602</v>
      </c>
      <c r="G887" s="48" t="s">
        <v>11</v>
      </c>
      <c r="H887" s="48" t="s">
        <v>8</v>
      </c>
      <c r="I887" s="48" t="s">
        <v>12</v>
      </c>
      <c r="J887" s="48" t="s">
        <v>12</v>
      </c>
      <c r="K887" s="39">
        <v>220000000</v>
      </c>
      <c r="L887" s="35" t="s">
        <v>623</v>
      </c>
    </row>
    <row r="888" spans="1:12" ht="25.5" x14ac:dyDescent="0.25">
      <c r="A888">
        <v>887</v>
      </c>
      <c r="B888" s="32">
        <v>45419</v>
      </c>
      <c r="C888" s="35" t="s">
        <v>345</v>
      </c>
      <c r="D888" s="35" t="s">
        <v>9</v>
      </c>
      <c r="E888" s="35" t="s">
        <v>1863</v>
      </c>
      <c r="F888" s="38" t="s">
        <v>390</v>
      </c>
      <c r="G888" s="48" t="s">
        <v>11</v>
      </c>
      <c r="H888" s="48" t="s">
        <v>8</v>
      </c>
      <c r="I888" s="48" t="s">
        <v>12</v>
      </c>
      <c r="J888" s="48" t="s">
        <v>12</v>
      </c>
      <c r="K888" s="39">
        <v>220000000</v>
      </c>
      <c r="L888" s="35" t="s">
        <v>13</v>
      </c>
    </row>
    <row r="889" spans="1:12" ht="25.5" x14ac:dyDescent="0.25">
      <c r="A889">
        <v>888</v>
      </c>
      <c r="B889" s="41" t="s">
        <v>21</v>
      </c>
      <c r="C889" s="35" t="s">
        <v>668</v>
      </c>
      <c r="D889" s="35" t="s">
        <v>9</v>
      </c>
      <c r="E889" s="35" t="s">
        <v>1863</v>
      </c>
      <c r="F889" s="38" t="s">
        <v>377</v>
      </c>
      <c r="G889" s="48" t="s">
        <v>11</v>
      </c>
      <c r="H889" s="48" t="s">
        <v>8</v>
      </c>
      <c r="I889" s="48" t="s">
        <v>12</v>
      </c>
      <c r="J889" s="48" t="s">
        <v>12</v>
      </c>
      <c r="K889" s="39">
        <v>220000000</v>
      </c>
      <c r="L889" s="35" t="s">
        <v>14</v>
      </c>
    </row>
    <row r="890" spans="1:12" ht="25.5" x14ac:dyDescent="0.25">
      <c r="A890">
        <v>889</v>
      </c>
      <c r="B890" s="41" t="s">
        <v>21</v>
      </c>
      <c r="C890" s="35" t="s">
        <v>669</v>
      </c>
      <c r="D890" s="35" t="s">
        <v>9</v>
      </c>
      <c r="E890" s="35" t="s">
        <v>1863</v>
      </c>
      <c r="F890" s="38" t="s">
        <v>618</v>
      </c>
      <c r="G890" s="48" t="s">
        <v>11</v>
      </c>
      <c r="H890" s="48" t="s">
        <v>8</v>
      </c>
      <c r="I890" s="48" t="s">
        <v>12</v>
      </c>
      <c r="J890" s="48" t="s">
        <v>12</v>
      </c>
      <c r="K890" s="39">
        <v>220000000</v>
      </c>
      <c r="L890" s="35" t="s">
        <v>14</v>
      </c>
    </row>
    <row r="891" spans="1:12" ht="25.5" x14ac:dyDescent="0.25">
      <c r="A891">
        <v>890</v>
      </c>
      <c r="B891" s="41" t="s">
        <v>21</v>
      </c>
      <c r="C891" s="35" t="s">
        <v>670</v>
      </c>
      <c r="D891" s="35" t="s">
        <v>9</v>
      </c>
      <c r="E891" s="35" t="s">
        <v>1863</v>
      </c>
      <c r="F891" s="38" t="s">
        <v>382</v>
      </c>
      <c r="G891" s="48" t="s">
        <v>11</v>
      </c>
      <c r="H891" s="48" t="s">
        <v>8</v>
      </c>
      <c r="I891" s="48" t="s">
        <v>12</v>
      </c>
      <c r="J891" s="48" t="s">
        <v>12</v>
      </c>
      <c r="K891" s="39">
        <v>220000000</v>
      </c>
      <c r="L891" s="35" t="s">
        <v>14</v>
      </c>
    </row>
    <row r="892" spans="1:12" ht="25.5" x14ac:dyDescent="0.25">
      <c r="A892">
        <v>891</v>
      </c>
      <c r="B892" s="32">
        <v>45420</v>
      </c>
      <c r="C892" s="35" t="s">
        <v>346</v>
      </c>
      <c r="D892" s="35" t="s">
        <v>9</v>
      </c>
      <c r="E892" s="35" t="s">
        <v>1863</v>
      </c>
      <c r="F892" s="38" t="s">
        <v>604</v>
      </c>
      <c r="G892" s="48" t="s">
        <v>12</v>
      </c>
      <c r="H892" s="48" t="s">
        <v>12</v>
      </c>
      <c r="I892" s="48" t="s">
        <v>12</v>
      </c>
      <c r="J892" s="48" t="s">
        <v>12</v>
      </c>
      <c r="K892" s="39">
        <v>220000000</v>
      </c>
      <c r="L892" s="35" t="s">
        <v>14</v>
      </c>
    </row>
    <row r="893" spans="1:12" ht="25.5" x14ac:dyDescent="0.25">
      <c r="A893">
        <v>892</v>
      </c>
      <c r="B893" s="32">
        <v>45420</v>
      </c>
      <c r="C893" s="35" t="s">
        <v>347</v>
      </c>
      <c r="D893" s="35" t="s">
        <v>9</v>
      </c>
      <c r="E893" s="35" t="s">
        <v>1863</v>
      </c>
      <c r="F893" s="38" t="s">
        <v>604</v>
      </c>
      <c r="G893" s="48" t="s">
        <v>11</v>
      </c>
      <c r="H893" s="48" t="s">
        <v>8</v>
      </c>
      <c r="I893" s="48" t="s">
        <v>12</v>
      </c>
      <c r="J893" s="48" t="s">
        <v>12</v>
      </c>
      <c r="K893" s="39">
        <v>220000000</v>
      </c>
      <c r="L893" s="35" t="s">
        <v>14</v>
      </c>
    </row>
    <row r="894" spans="1:12" ht="25.5" x14ac:dyDescent="0.25">
      <c r="A894">
        <v>893</v>
      </c>
      <c r="B894" s="32">
        <v>45420</v>
      </c>
      <c r="C894" s="35" t="s">
        <v>348</v>
      </c>
      <c r="D894" s="35" t="s">
        <v>9</v>
      </c>
      <c r="E894" s="35" t="s">
        <v>1863</v>
      </c>
      <c r="F894" s="38" t="s">
        <v>605</v>
      </c>
      <c r="G894" s="48" t="s">
        <v>11</v>
      </c>
      <c r="H894" s="48" t="s">
        <v>8</v>
      </c>
      <c r="I894" s="48" t="s">
        <v>12</v>
      </c>
      <c r="J894" s="48" t="s">
        <v>12</v>
      </c>
      <c r="K894" s="39">
        <v>220000000</v>
      </c>
      <c r="L894" s="35" t="s">
        <v>13</v>
      </c>
    </row>
    <row r="895" spans="1:12" ht="25.5" x14ac:dyDescent="0.25">
      <c r="A895">
        <v>894</v>
      </c>
      <c r="B895" s="32">
        <v>45369</v>
      </c>
      <c r="C895" s="35" t="s">
        <v>349</v>
      </c>
      <c r="D895" s="35" t="s">
        <v>9</v>
      </c>
      <c r="E895" s="35" t="s">
        <v>1863</v>
      </c>
      <c r="F895" s="38" t="s">
        <v>606</v>
      </c>
      <c r="G895" s="48" t="s">
        <v>11</v>
      </c>
      <c r="H895" s="48" t="s">
        <v>8</v>
      </c>
      <c r="I895" s="48" t="s">
        <v>16</v>
      </c>
      <c r="J895" s="48" t="s">
        <v>11</v>
      </c>
      <c r="K895" s="39">
        <v>360000000</v>
      </c>
      <c r="L895" s="35" t="s">
        <v>13</v>
      </c>
    </row>
    <row r="896" spans="1:12" x14ac:dyDescent="0.25">
      <c r="A896">
        <v>895</v>
      </c>
      <c r="B896" s="41" t="s">
        <v>21</v>
      </c>
      <c r="C896" s="35" t="s">
        <v>21</v>
      </c>
      <c r="D896" s="35" t="s">
        <v>9</v>
      </c>
      <c r="E896" s="35" t="s">
        <v>1863</v>
      </c>
      <c r="F896" s="38" t="s">
        <v>384</v>
      </c>
      <c r="G896" s="48" t="s">
        <v>11</v>
      </c>
      <c r="H896" s="48" t="s">
        <v>8</v>
      </c>
      <c r="I896" s="48" t="s">
        <v>12</v>
      </c>
      <c r="J896" s="48" t="s">
        <v>12</v>
      </c>
      <c r="K896" s="39">
        <v>220000000</v>
      </c>
      <c r="L896" s="35" t="s">
        <v>14</v>
      </c>
    </row>
    <row r="897" spans="1:12" ht="51" x14ac:dyDescent="0.25">
      <c r="A897">
        <v>896</v>
      </c>
      <c r="B897" s="32">
        <v>45427</v>
      </c>
      <c r="C897" s="35" t="s">
        <v>350</v>
      </c>
      <c r="D897" s="35" t="s">
        <v>9</v>
      </c>
      <c r="E897" s="35" t="s">
        <v>1863</v>
      </c>
      <c r="F897" s="38" t="s">
        <v>380</v>
      </c>
      <c r="G897" s="48" t="s">
        <v>11</v>
      </c>
      <c r="H897" s="48" t="s">
        <v>8</v>
      </c>
      <c r="I897" s="48" t="s">
        <v>12</v>
      </c>
      <c r="J897" s="48" t="s">
        <v>12</v>
      </c>
      <c r="K897" s="39">
        <v>220000000</v>
      </c>
      <c r="L897" s="35" t="s">
        <v>13</v>
      </c>
    </row>
    <row r="898" spans="1:12" ht="51" x14ac:dyDescent="0.25">
      <c r="A898">
        <v>897</v>
      </c>
      <c r="B898" s="41" t="s">
        <v>21</v>
      </c>
      <c r="C898" s="35" t="s">
        <v>671</v>
      </c>
      <c r="D898" s="35" t="s">
        <v>9</v>
      </c>
      <c r="E898" s="35" t="s">
        <v>1863</v>
      </c>
      <c r="F898" s="38">
        <v>641.46900000000005</v>
      </c>
      <c r="G898" s="48" t="s">
        <v>11</v>
      </c>
      <c r="H898" s="48" t="s">
        <v>8</v>
      </c>
      <c r="I898" s="48" t="s">
        <v>12</v>
      </c>
      <c r="J898" s="48" t="s">
        <v>12</v>
      </c>
      <c r="K898" s="39">
        <v>220000000</v>
      </c>
      <c r="L898" s="35" t="s">
        <v>14</v>
      </c>
    </row>
    <row r="899" spans="1:12" x14ac:dyDescent="0.25">
      <c r="A899">
        <v>898</v>
      </c>
      <c r="B899" s="41" t="s">
        <v>21</v>
      </c>
      <c r="C899" s="35" t="s">
        <v>21</v>
      </c>
      <c r="D899" s="35" t="s">
        <v>9</v>
      </c>
      <c r="E899" s="35" t="s">
        <v>1863</v>
      </c>
      <c r="F899" s="38" t="s">
        <v>375</v>
      </c>
      <c r="G899" s="48" t="s">
        <v>11</v>
      </c>
      <c r="H899" s="48" t="s">
        <v>8</v>
      </c>
      <c r="I899" s="48" t="s">
        <v>12</v>
      </c>
      <c r="J899" s="48" t="s">
        <v>12</v>
      </c>
      <c r="K899" s="39">
        <v>220000000</v>
      </c>
      <c r="L899" s="35" t="s">
        <v>14</v>
      </c>
    </row>
    <row r="900" spans="1:12" ht="25.5" x14ac:dyDescent="0.25">
      <c r="A900">
        <v>899</v>
      </c>
      <c r="B900" s="32">
        <v>45418</v>
      </c>
      <c r="C900" s="35" t="s">
        <v>351</v>
      </c>
      <c r="D900" s="35" t="s">
        <v>9</v>
      </c>
      <c r="E900" s="35" t="s">
        <v>1863</v>
      </c>
      <c r="F900" s="38" t="s">
        <v>607</v>
      </c>
      <c r="G900" s="48" t="s">
        <v>11</v>
      </c>
      <c r="H900" s="48" t="s">
        <v>8</v>
      </c>
      <c r="I900" s="48" t="s">
        <v>12</v>
      </c>
      <c r="J900" s="48" t="s">
        <v>12</v>
      </c>
      <c r="K900" s="39">
        <v>220000000</v>
      </c>
      <c r="L900" s="35" t="s">
        <v>13</v>
      </c>
    </row>
    <row r="901" spans="1:12" ht="25.5" x14ac:dyDescent="0.25">
      <c r="A901">
        <v>900</v>
      </c>
      <c r="B901" s="43">
        <v>45440</v>
      </c>
      <c r="C901" s="35" t="s">
        <v>629</v>
      </c>
      <c r="D901" s="44" t="s">
        <v>9</v>
      </c>
      <c r="E901" s="44" t="s">
        <v>1863</v>
      </c>
      <c r="F901" s="46" t="s">
        <v>383</v>
      </c>
      <c r="G901" s="48" t="s">
        <v>11</v>
      </c>
      <c r="H901" s="48" t="s">
        <v>8</v>
      </c>
      <c r="I901" s="48" t="s">
        <v>12</v>
      </c>
      <c r="J901" s="48" t="s">
        <v>12</v>
      </c>
      <c r="K901" s="39">
        <v>220000000</v>
      </c>
      <c r="L901" s="44" t="s">
        <v>13</v>
      </c>
    </row>
    <row r="902" spans="1:12" ht="25.5" x14ac:dyDescent="0.25">
      <c r="A902">
        <v>901</v>
      </c>
      <c r="B902" s="32">
        <v>45439</v>
      </c>
      <c r="C902" s="35" t="s">
        <v>92</v>
      </c>
      <c r="D902" s="35" t="s">
        <v>9</v>
      </c>
      <c r="E902" s="35" t="s">
        <v>1863</v>
      </c>
      <c r="F902" s="38" t="s">
        <v>385</v>
      </c>
      <c r="G902" s="48" t="s">
        <v>11</v>
      </c>
      <c r="H902" s="48" t="s">
        <v>8</v>
      </c>
      <c r="I902" s="48" t="s">
        <v>12</v>
      </c>
      <c r="J902" s="48" t="s">
        <v>12</v>
      </c>
      <c r="K902" s="39">
        <v>220000000</v>
      </c>
      <c r="L902" s="35" t="s">
        <v>13</v>
      </c>
    </row>
    <row r="903" spans="1:12" ht="25.5" x14ac:dyDescent="0.25">
      <c r="A903">
        <v>902</v>
      </c>
      <c r="B903" s="41" t="s">
        <v>21</v>
      </c>
      <c r="C903" s="35" t="s">
        <v>672</v>
      </c>
      <c r="D903" s="35" t="s">
        <v>9</v>
      </c>
      <c r="E903" s="35" t="s">
        <v>1863</v>
      </c>
      <c r="F903" s="38" t="s">
        <v>608</v>
      </c>
      <c r="G903" s="48" t="s">
        <v>12</v>
      </c>
      <c r="H903" s="48" t="s">
        <v>12</v>
      </c>
      <c r="I903" s="48" t="s">
        <v>12</v>
      </c>
      <c r="J903" s="48" t="s">
        <v>12</v>
      </c>
      <c r="K903" s="39">
        <v>220000000</v>
      </c>
      <c r="L903" s="35" t="s">
        <v>14</v>
      </c>
    </row>
    <row r="904" spans="1:12" ht="25.5" x14ac:dyDescent="0.25">
      <c r="A904">
        <v>903</v>
      </c>
      <c r="B904" s="32">
        <v>45469</v>
      </c>
      <c r="C904" s="35" t="s">
        <v>352</v>
      </c>
      <c r="D904" s="35" t="s">
        <v>9</v>
      </c>
      <c r="E904" s="35" t="s">
        <v>1863</v>
      </c>
      <c r="F904" s="38" t="s">
        <v>608</v>
      </c>
      <c r="G904" s="48" t="s">
        <v>11</v>
      </c>
      <c r="H904" s="48" t="s">
        <v>8</v>
      </c>
      <c r="I904" s="48" t="s">
        <v>12</v>
      </c>
      <c r="J904" s="48" t="s">
        <v>12</v>
      </c>
      <c r="K904" s="39">
        <v>220000000</v>
      </c>
      <c r="L904" s="35" t="s">
        <v>13</v>
      </c>
    </row>
    <row r="905" spans="1:12" ht="25.5" x14ac:dyDescent="0.25">
      <c r="A905">
        <v>904</v>
      </c>
      <c r="B905" s="32">
        <v>45429</v>
      </c>
      <c r="C905" s="35" t="s">
        <v>353</v>
      </c>
      <c r="D905" s="35" t="s">
        <v>9</v>
      </c>
      <c r="E905" s="35" t="s">
        <v>1863</v>
      </c>
      <c r="F905" s="38" t="s">
        <v>374</v>
      </c>
      <c r="G905" s="48" t="s">
        <v>11</v>
      </c>
      <c r="H905" s="48" t="s">
        <v>8</v>
      </c>
      <c r="I905" s="48" t="s">
        <v>12</v>
      </c>
      <c r="J905" s="48" t="s">
        <v>12</v>
      </c>
      <c r="K905" s="39">
        <v>220000000</v>
      </c>
      <c r="L905" s="35" t="s">
        <v>14</v>
      </c>
    </row>
    <row r="906" spans="1:12" ht="25.5" x14ac:dyDescent="0.25">
      <c r="A906">
        <v>905</v>
      </c>
      <c r="B906" s="41" t="s">
        <v>21</v>
      </c>
      <c r="C906" s="35" t="s">
        <v>673</v>
      </c>
      <c r="D906" s="35" t="s">
        <v>9</v>
      </c>
      <c r="E906" s="35" t="s">
        <v>1863</v>
      </c>
      <c r="F906" s="38" t="s">
        <v>376</v>
      </c>
      <c r="G906" s="48" t="s">
        <v>11</v>
      </c>
      <c r="H906" s="48" t="s">
        <v>8</v>
      </c>
      <c r="I906" s="48" t="s">
        <v>12</v>
      </c>
      <c r="J906" s="48" t="s">
        <v>12</v>
      </c>
      <c r="K906" s="39">
        <v>220000000</v>
      </c>
      <c r="L906" s="35" t="s">
        <v>14</v>
      </c>
    </row>
    <row r="907" spans="1:12" ht="25.5" x14ac:dyDescent="0.25">
      <c r="A907" s="49">
        <v>906</v>
      </c>
      <c r="B907" s="50" t="s">
        <v>21</v>
      </c>
      <c r="C907" s="51" t="s">
        <v>674</v>
      </c>
      <c r="D907" s="51" t="s">
        <v>7</v>
      </c>
      <c r="E907" s="51" t="s">
        <v>1863</v>
      </c>
      <c r="F907" s="52" t="s">
        <v>21</v>
      </c>
      <c r="G907" s="53" t="s">
        <v>11</v>
      </c>
      <c r="H907" s="53" t="s">
        <v>8</v>
      </c>
      <c r="I907" s="53" t="s">
        <v>11</v>
      </c>
      <c r="J907" s="53" t="s">
        <v>8</v>
      </c>
      <c r="K907" s="54" t="s">
        <v>729</v>
      </c>
      <c r="L907" s="51" t="s">
        <v>14</v>
      </c>
    </row>
    <row r="908" spans="1:12" ht="25.5" x14ac:dyDescent="0.25">
      <c r="A908">
        <v>907</v>
      </c>
      <c r="B908" s="41" t="s">
        <v>21</v>
      </c>
      <c r="C908" s="35" t="s">
        <v>675</v>
      </c>
      <c r="D908" s="35" t="s">
        <v>9</v>
      </c>
      <c r="E908" s="35" t="s">
        <v>1863</v>
      </c>
      <c r="F908" s="38" t="s">
        <v>726</v>
      </c>
      <c r="G908" s="48" t="s">
        <v>8</v>
      </c>
      <c r="H908" s="48" t="s">
        <v>8</v>
      </c>
      <c r="I908" s="48" t="s">
        <v>16</v>
      </c>
      <c r="J908" s="48" t="s">
        <v>18</v>
      </c>
      <c r="K908" s="39">
        <v>40000000</v>
      </c>
      <c r="L908" s="35" t="s">
        <v>14</v>
      </c>
    </row>
    <row r="909" spans="1:12" ht="25.5" x14ac:dyDescent="0.25">
      <c r="A909">
        <v>908</v>
      </c>
      <c r="B909" s="32">
        <v>45443</v>
      </c>
      <c r="C909" s="35" t="s">
        <v>354</v>
      </c>
      <c r="D909" s="35" t="s">
        <v>9</v>
      </c>
      <c r="E909" s="35" t="s">
        <v>1863</v>
      </c>
      <c r="F909" s="38" t="s">
        <v>609</v>
      </c>
      <c r="G909" s="48" t="s">
        <v>11</v>
      </c>
      <c r="H909" s="48" t="s">
        <v>8</v>
      </c>
      <c r="I909" s="48" t="s">
        <v>12</v>
      </c>
      <c r="J909" s="48" t="s">
        <v>12</v>
      </c>
      <c r="K909" s="39">
        <v>220000000</v>
      </c>
      <c r="L909" s="35" t="s">
        <v>13</v>
      </c>
    </row>
    <row r="910" spans="1:12" ht="25.5" x14ac:dyDescent="0.25">
      <c r="A910">
        <v>909</v>
      </c>
      <c r="B910" s="32">
        <v>45120</v>
      </c>
      <c r="C910" s="35" t="s">
        <v>1301</v>
      </c>
      <c r="D910" s="35" t="s">
        <v>9</v>
      </c>
      <c r="E910" s="35" t="s">
        <v>1863</v>
      </c>
      <c r="F910" s="38" t="s">
        <v>1837</v>
      </c>
      <c r="G910" s="48" t="s">
        <v>11</v>
      </c>
      <c r="H910" s="48" t="s">
        <v>16</v>
      </c>
      <c r="I910" s="48" t="s">
        <v>12</v>
      </c>
      <c r="J910" s="48" t="s">
        <v>16</v>
      </c>
      <c r="K910" s="39" t="s">
        <v>1843</v>
      </c>
      <c r="L910" s="35" t="s">
        <v>13</v>
      </c>
    </row>
    <row r="911" spans="1:12" ht="25.5" x14ac:dyDescent="0.25">
      <c r="A911">
        <v>910</v>
      </c>
      <c r="B911" s="41" t="s">
        <v>21</v>
      </c>
      <c r="C911" s="35" t="s">
        <v>676</v>
      </c>
      <c r="D911" s="35" t="s">
        <v>9</v>
      </c>
      <c r="E911" s="35" t="s">
        <v>1863</v>
      </c>
      <c r="F911" s="38" t="s">
        <v>378</v>
      </c>
      <c r="G911" s="48" t="s">
        <v>11</v>
      </c>
      <c r="H911" s="48" t="s">
        <v>8</v>
      </c>
      <c r="I911" s="48" t="s">
        <v>12</v>
      </c>
      <c r="J911" s="48" t="s">
        <v>12</v>
      </c>
      <c r="K911" s="39">
        <v>220000000</v>
      </c>
      <c r="L911" s="35" t="s">
        <v>14</v>
      </c>
    </row>
    <row r="912" spans="1:12" ht="25.5" x14ac:dyDescent="0.25">
      <c r="A912">
        <v>911</v>
      </c>
      <c r="B912" s="41" t="s">
        <v>21</v>
      </c>
      <c r="C912" s="35" t="s">
        <v>677</v>
      </c>
      <c r="D912" s="35" t="s">
        <v>9</v>
      </c>
      <c r="E912" s="35" t="s">
        <v>1863</v>
      </c>
      <c r="F912" s="38" t="s">
        <v>386</v>
      </c>
      <c r="G912" s="48" t="s">
        <v>11</v>
      </c>
      <c r="H912" s="48" t="s">
        <v>8</v>
      </c>
      <c r="I912" s="48" t="s">
        <v>12</v>
      </c>
      <c r="J912" s="48" t="s">
        <v>12</v>
      </c>
      <c r="K912" s="39">
        <v>220000000</v>
      </c>
      <c r="L912" s="35" t="s">
        <v>14</v>
      </c>
    </row>
    <row r="913" spans="1:12" ht="25.5" x14ac:dyDescent="0.25">
      <c r="A913">
        <v>912</v>
      </c>
      <c r="B913" s="32">
        <v>45454</v>
      </c>
      <c r="C913" s="35" t="s">
        <v>355</v>
      </c>
      <c r="D913" s="35" t="s">
        <v>9</v>
      </c>
      <c r="E913" s="35" t="s">
        <v>1863</v>
      </c>
      <c r="F913" s="38" t="s">
        <v>610</v>
      </c>
      <c r="G913" s="48" t="s">
        <v>11</v>
      </c>
      <c r="H913" s="48" t="s">
        <v>8</v>
      </c>
      <c r="I913" s="48" t="s">
        <v>12</v>
      </c>
      <c r="J913" s="48" t="s">
        <v>12</v>
      </c>
      <c r="K913" s="39">
        <v>220000000</v>
      </c>
      <c r="L913" s="35" t="s">
        <v>623</v>
      </c>
    </row>
    <row r="914" spans="1:12" ht="25.5" x14ac:dyDescent="0.25">
      <c r="A914">
        <v>913</v>
      </c>
      <c r="B914" s="32">
        <v>45454</v>
      </c>
      <c r="C914" s="35" t="s">
        <v>356</v>
      </c>
      <c r="D914" s="35" t="s">
        <v>9</v>
      </c>
      <c r="E914" s="35" t="s">
        <v>1863</v>
      </c>
      <c r="F914" s="38" t="s">
        <v>611</v>
      </c>
      <c r="G914" s="48" t="s">
        <v>11</v>
      </c>
      <c r="H914" s="48" t="s">
        <v>8</v>
      </c>
      <c r="I914" s="48" t="s">
        <v>12</v>
      </c>
      <c r="J914" s="48" t="s">
        <v>12</v>
      </c>
      <c r="K914" s="39">
        <v>220000000</v>
      </c>
      <c r="L914" s="35" t="s">
        <v>623</v>
      </c>
    </row>
    <row r="915" spans="1:12" ht="25.5" x14ac:dyDescent="0.25">
      <c r="A915">
        <v>914</v>
      </c>
      <c r="B915" s="32">
        <v>45448</v>
      </c>
      <c r="C915" s="35" t="s">
        <v>357</v>
      </c>
      <c r="D915" s="35" t="s">
        <v>9</v>
      </c>
      <c r="E915" s="35" t="s">
        <v>1863</v>
      </c>
      <c r="F915" s="38" t="s">
        <v>612</v>
      </c>
      <c r="G915" s="48" t="s">
        <v>12</v>
      </c>
      <c r="H915" s="48" t="s">
        <v>12</v>
      </c>
      <c r="I915" s="48" t="s">
        <v>12</v>
      </c>
      <c r="J915" s="48" t="s">
        <v>12</v>
      </c>
      <c r="K915" s="39">
        <v>220000000</v>
      </c>
      <c r="L915" s="35" t="s">
        <v>13</v>
      </c>
    </row>
    <row r="916" spans="1:12" ht="25.5" x14ac:dyDescent="0.25">
      <c r="A916">
        <v>915</v>
      </c>
      <c r="B916" s="32">
        <v>45475</v>
      </c>
      <c r="C916" s="35" t="s">
        <v>358</v>
      </c>
      <c r="D916" s="35" t="s">
        <v>9</v>
      </c>
      <c r="E916" s="35" t="s">
        <v>1863</v>
      </c>
      <c r="F916" s="38" t="s">
        <v>612</v>
      </c>
      <c r="G916" s="48" t="s">
        <v>11</v>
      </c>
      <c r="H916" s="48" t="s">
        <v>8</v>
      </c>
      <c r="I916" s="48" t="s">
        <v>12</v>
      </c>
      <c r="J916" s="48" t="s">
        <v>12</v>
      </c>
      <c r="K916" s="39">
        <v>220000000</v>
      </c>
      <c r="L916" s="35" t="s">
        <v>13</v>
      </c>
    </row>
    <row r="917" spans="1:12" ht="25.5" x14ac:dyDescent="0.25">
      <c r="A917">
        <v>916</v>
      </c>
      <c r="B917" s="32">
        <v>45457</v>
      </c>
      <c r="C917" s="35" t="s">
        <v>359</v>
      </c>
      <c r="D917" s="35" t="s">
        <v>9</v>
      </c>
      <c r="E917" s="35" t="s">
        <v>1863</v>
      </c>
      <c r="F917" s="38" t="s">
        <v>613</v>
      </c>
      <c r="G917" s="48" t="s">
        <v>12</v>
      </c>
      <c r="H917" s="48" t="s">
        <v>12</v>
      </c>
      <c r="I917" s="48" t="s">
        <v>12</v>
      </c>
      <c r="J917" s="48" t="s">
        <v>12</v>
      </c>
      <c r="K917" s="39">
        <v>220000000</v>
      </c>
      <c r="L917" s="35" t="s">
        <v>13</v>
      </c>
    </row>
    <row r="918" spans="1:12" ht="25.5" x14ac:dyDescent="0.25">
      <c r="A918">
        <v>917</v>
      </c>
      <c r="B918" s="41" t="s">
        <v>21</v>
      </c>
      <c r="C918" s="35" t="s">
        <v>678</v>
      </c>
      <c r="D918" s="35" t="s">
        <v>9</v>
      </c>
      <c r="E918" s="35" t="s">
        <v>1863</v>
      </c>
      <c r="F918" s="38" t="s">
        <v>613</v>
      </c>
      <c r="G918" s="48" t="s">
        <v>11</v>
      </c>
      <c r="H918" s="48" t="s">
        <v>8</v>
      </c>
      <c r="I918" s="48" t="s">
        <v>12</v>
      </c>
      <c r="J918" s="48" t="s">
        <v>12</v>
      </c>
      <c r="K918" s="39">
        <v>220000000</v>
      </c>
      <c r="L918" s="35" t="s">
        <v>14</v>
      </c>
    </row>
    <row r="919" spans="1:12" ht="25.5" x14ac:dyDescent="0.25">
      <c r="A919">
        <v>918</v>
      </c>
      <c r="B919" s="32">
        <v>45457</v>
      </c>
      <c r="C919" s="35" t="s">
        <v>360</v>
      </c>
      <c r="D919" s="35" t="s">
        <v>9</v>
      </c>
      <c r="E919" s="35" t="s">
        <v>1863</v>
      </c>
      <c r="F919" s="38" t="s">
        <v>614</v>
      </c>
      <c r="G919" s="48" t="s">
        <v>11</v>
      </c>
      <c r="H919" s="48" t="s">
        <v>8</v>
      </c>
      <c r="I919" s="48" t="s">
        <v>12</v>
      </c>
      <c r="J919" s="48" t="s">
        <v>12</v>
      </c>
      <c r="K919" s="39">
        <v>220000000</v>
      </c>
      <c r="L919" s="35" t="s">
        <v>13</v>
      </c>
    </row>
    <row r="920" spans="1:12" ht="38.25" x14ac:dyDescent="0.25">
      <c r="A920">
        <v>919</v>
      </c>
      <c r="B920" s="41" t="s">
        <v>21</v>
      </c>
      <c r="C920" s="35" t="s">
        <v>679</v>
      </c>
      <c r="D920" s="35" t="s">
        <v>9</v>
      </c>
      <c r="E920" s="35" t="s">
        <v>1863</v>
      </c>
      <c r="F920" s="38" t="s">
        <v>727</v>
      </c>
      <c r="G920" s="48" t="s">
        <v>12</v>
      </c>
      <c r="H920" s="48" t="s">
        <v>12</v>
      </c>
      <c r="I920" s="48" t="s">
        <v>12</v>
      </c>
      <c r="J920" s="48" t="s">
        <v>12</v>
      </c>
      <c r="K920" s="39">
        <v>220000000</v>
      </c>
      <c r="L920" s="35" t="s">
        <v>14</v>
      </c>
    </row>
    <row r="921" spans="1:12" ht="25.5" x14ac:dyDescent="0.25">
      <c r="A921">
        <v>920</v>
      </c>
      <c r="B921" s="41" t="s">
        <v>21</v>
      </c>
      <c r="C921" s="35" t="s">
        <v>680</v>
      </c>
      <c r="D921" s="35" t="s">
        <v>10</v>
      </c>
      <c r="E921" s="35" t="s">
        <v>1863</v>
      </c>
      <c r="F921" s="38" t="s">
        <v>728</v>
      </c>
      <c r="G921" s="48" t="s">
        <v>11</v>
      </c>
      <c r="H921" s="48" t="s">
        <v>11</v>
      </c>
      <c r="I921" s="48" t="s">
        <v>11</v>
      </c>
      <c r="J921" s="48" t="s">
        <v>11</v>
      </c>
      <c r="K921" s="40">
        <v>3664634</v>
      </c>
      <c r="L921" s="35" t="s">
        <v>14</v>
      </c>
    </row>
    <row r="922" spans="1:12" ht="25.5" x14ac:dyDescent="0.25">
      <c r="A922">
        <v>921</v>
      </c>
      <c r="B922" s="32">
        <v>45460</v>
      </c>
      <c r="C922" s="35" t="s">
        <v>361</v>
      </c>
      <c r="D922" s="35" t="s">
        <v>7</v>
      </c>
      <c r="E922" s="35" t="s">
        <v>1863</v>
      </c>
      <c r="F922" s="38" t="s">
        <v>615</v>
      </c>
      <c r="G922" s="48" t="s">
        <v>11</v>
      </c>
      <c r="H922" s="48" t="s">
        <v>11</v>
      </c>
      <c r="I922" s="48" t="s">
        <v>16</v>
      </c>
      <c r="J922" s="48" t="s">
        <v>11</v>
      </c>
      <c r="K922" s="40">
        <v>60000000</v>
      </c>
      <c r="L922" s="35" t="s">
        <v>623</v>
      </c>
    </row>
    <row r="923" spans="1:12" ht="38.25" x14ac:dyDescent="0.25">
      <c r="A923">
        <v>922</v>
      </c>
      <c r="B923" s="32">
        <v>45460</v>
      </c>
      <c r="C923" s="35" t="s">
        <v>362</v>
      </c>
      <c r="D923" s="35" t="s">
        <v>7</v>
      </c>
      <c r="E923" s="35" t="s">
        <v>1864</v>
      </c>
      <c r="F923" s="38" t="s">
        <v>616</v>
      </c>
      <c r="G923" s="48" t="s">
        <v>12</v>
      </c>
      <c r="H923" s="48" t="s">
        <v>12</v>
      </c>
      <c r="I923" s="48" t="s">
        <v>8</v>
      </c>
      <c r="J923" s="48" t="s">
        <v>12</v>
      </c>
      <c r="K923" s="40">
        <v>711056</v>
      </c>
      <c r="L923" s="35" t="s">
        <v>624</v>
      </c>
    </row>
    <row r="924" spans="1:12" ht="25.5" x14ac:dyDescent="0.25">
      <c r="A924">
        <v>923</v>
      </c>
      <c r="B924" s="32">
        <v>45460</v>
      </c>
      <c r="C924" s="35" t="s">
        <v>363</v>
      </c>
      <c r="D924" s="35" t="s">
        <v>7</v>
      </c>
      <c r="E924" s="35" t="s">
        <v>1864</v>
      </c>
      <c r="F924" s="38" t="s">
        <v>617</v>
      </c>
      <c r="G924" s="48" t="s">
        <v>12</v>
      </c>
      <c r="H924" s="48" t="s">
        <v>12</v>
      </c>
      <c r="I924" s="48" t="s">
        <v>8</v>
      </c>
      <c r="J924" s="48" t="s">
        <v>12</v>
      </c>
      <c r="K924" s="40">
        <v>253357918</v>
      </c>
      <c r="L924" s="35" t="s">
        <v>13</v>
      </c>
    </row>
    <row r="925" spans="1:12" ht="38.25" x14ac:dyDescent="0.25">
      <c r="A925">
        <v>924</v>
      </c>
      <c r="B925" s="32">
        <v>45397</v>
      </c>
      <c r="C925" s="35" t="s">
        <v>364</v>
      </c>
      <c r="D925" s="35" t="s">
        <v>9</v>
      </c>
      <c r="E925" s="35" t="s">
        <v>1863</v>
      </c>
      <c r="F925" s="38" t="s">
        <v>618</v>
      </c>
      <c r="G925" s="48" t="s">
        <v>12</v>
      </c>
      <c r="H925" s="48" t="s">
        <v>12</v>
      </c>
      <c r="I925" s="48" t="s">
        <v>12</v>
      </c>
      <c r="J925" s="48" t="s">
        <v>12</v>
      </c>
      <c r="K925" s="39">
        <v>220000000</v>
      </c>
      <c r="L925" s="35" t="s">
        <v>14</v>
      </c>
    </row>
    <row r="926" spans="1:12" x14ac:dyDescent="0.25">
      <c r="A926">
        <v>925</v>
      </c>
      <c r="B926" s="32" t="s">
        <v>21</v>
      </c>
      <c r="C926" s="35" t="s">
        <v>21</v>
      </c>
      <c r="D926" s="35" t="s">
        <v>9</v>
      </c>
      <c r="E926" s="35" t="s">
        <v>1863</v>
      </c>
      <c r="F926" s="45">
        <v>27069538</v>
      </c>
      <c r="G926" s="48" t="s">
        <v>12</v>
      </c>
      <c r="H926" s="48" t="s">
        <v>12</v>
      </c>
      <c r="I926" s="48" t="s">
        <v>12</v>
      </c>
      <c r="J926" s="48" t="s">
        <v>12</v>
      </c>
      <c r="K926" s="39">
        <v>220000000</v>
      </c>
      <c r="L926" s="35" t="s">
        <v>14</v>
      </c>
    </row>
    <row r="927" spans="1:12" ht="25.5" x14ac:dyDescent="0.25">
      <c r="A927">
        <v>926</v>
      </c>
      <c r="B927" s="32">
        <v>45504</v>
      </c>
      <c r="C927" s="35" t="s">
        <v>365</v>
      </c>
      <c r="D927" s="35" t="s">
        <v>9</v>
      </c>
      <c r="E927" s="35" t="s">
        <v>1863</v>
      </c>
      <c r="F927" s="45">
        <v>70109050</v>
      </c>
      <c r="G927" s="48" t="s">
        <v>12</v>
      </c>
      <c r="H927" s="48" t="s">
        <v>12</v>
      </c>
      <c r="I927" s="48" t="s">
        <v>12</v>
      </c>
      <c r="J927" s="48" t="s">
        <v>12</v>
      </c>
      <c r="K927" s="39">
        <v>220000000</v>
      </c>
      <c r="L927" s="35" t="s">
        <v>13</v>
      </c>
    </row>
    <row r="928" spans="1:12" x14ac:dyDescent="0.25">
      <c r="A928">
        <v>927</v>
      </c>
      <c r="B928" s="32" t="s">
        <v>21</v>
      </c>
      <c r="C928" s="35" t="s">
        <v>21</v>
      </c>
      <c r="D928" s="35" t="s">
        <v>9</v>
      </c>
      <c r="E928" s="35" t="s">
        <v>1863</v>
      </c>
      <c r="F928" s="45">
        <v>43425872</v>
      </c>
      <c r="G928" s="48" t="s">
        <v>11</v>
      </c>
      <c r="H928" s="48" t="s">
        <v>8</v>
      </c>
      <c r="I928" s="48" t="s">
        <v>12</v>
      </c>
      <c r="J928" s="48" t="s">
        <v>12</v>
      </c>
      <c r="K928" s="39">
        <v>220000000</v>
      </c>
      <c r="L928" s="35" t="s">
        <v>14</v>
      </c>
    </row>
    <row r="929" spans="1:12" ht="25.5" x14ac:dyDescent="0.25">
      <c r="A929">
        <v>928</v>
      </c>
      <c r="B929" s="32" t="s">
        <v>21</v>
      </c>
      <c r="C929" s="35" t="s">
        <v>681</v>
      </c>
      <c r="D929" s="35" t="s">
        <v>9</v>
      </c>
      <c r="E929" s="35" t="s">
        <v>1863</v>
      </c>
      <c r="F929" s="45">
        <v>71640219</v>
      </c>
      <c r="G929" s="48" t="s">
        <v>8</v>
      </c>
      <c r="H929" s="48" t="s">
        <v>8</v>
      </c>
      <c r="I929" s="48" t="s">
        <v>12</v>
      </c>
      <c r="J929" s="48" t="s">
        <v>8</v>
      </c>
      <c r="K929" s="40">
        <v>120000000</v>
      </c>
      <c r="L929" s="35" t="s">
        <v>14</v>
      </c>
    </row>
    <row r="930" spans="1:12" ht="25.5" x14ac:dyDescent="0.25">
      <c r="A930">
        <v>929</v>
      </c>
      <c r="B930" s="32">
        <v>45504</v>
      </c>
      <c r="C930" s="35" t="s">
        <v>1302</v>
      </c>
      <c r="D930" s="35" t="s">
        <v>9</v>
      </c>
      <c r="E930" s="35" t="s">
        <v>1863</v>
      </c>
      <c r="F930" s="45">
        <v>32505442</v>
      </c>
      <c r="G930" s="48" t="s">
        <v>11</v>
      </c>
      <c r="H930" s="48" t="s">
        <v>8</v>
      </c>
      <c r="I930" s="48" t="s">
        <v>12</v>
      </c>
      <c r="J930" s="48" t="s">
        <v>12</v>
      </c>
      <c r="K930" s="39">
        <v>220000000</v>
      </c>
      <c r="L930" s="35" t="s">
        <v>13</v>
      </c>
    </row>
    <row r="931" spans="1:12" x14ac:dyDescent="0.25">
      <c r="A931">
        <v>930</v>
      </c>
      <c r="B931" s="32" t="s">
        <v>21</v>
      </c>
      <c r="C931" s="35" t="s">
        <v>21</v>
      </c>
      <c r="D931" s="35" t="s">
        <v>9</v>
      </c>
      <c r="E931" s="35" t="s">
        <v>1863</v>
      </c>
      <c r="F931" s="45">
        <v>98487006</v>
      </c>
      <c r="G931" s="48" t="s">
        <v>11</v>
      </c>
      <c r="H931" s="48" t="s">
        <v>8</v>
      </c>
      <c r="I931" s="48" t="s">
        <v>12</v>
      </c>
      <c r="J931" s="48" t="s">
        <v>12</v>
      </c>
      <c r="K931" s="39">
        <v>220000000</v>
      </c>
      <c r="L931" s="35" t="s">
        <v>14</v>
      </c>
    </row>
    <row r="932" spans="1:12" ht="25.5" x14ac:dyDescent="0.25">
      <c r="A932">
        <v>931</v>
      </c>
      <c r="B932" s="32" t="s">
        <v>21</v>
      </c>
      <c r="C932" s="35" t="s">
        <v>682</v>
      </c>
      <c r="D932" s="35" t="s">
        <v>9</v>
      </c>
      <c r="E932" s="35" t="s">
        <v>1863</v>
      </c>
      <c r="F932" s="45">
        <v>3644598</v>
      </c>
      <c r="G932" s="48" t="s">
        <v>11</v>
      </c>
      <c r="H932" s="48" t="s">
        <v>8</v>
      </c>
      <c r="I932" s="48" t="s">
        <v>12</v>
      </c>
      <c r="J932" s="48" t="s">
        <v>12</v>
      </c>
      <c r="K932" s="39">
        <v>220000000</v>
      </c>
      <c r="L932" s="35" t="s">
        <v>14</v>
      </c>
    </row>
    <row r="933" spans="1:12" ht="25.5" x14ac:dyDescent="0.25">
      <c r="A933">
        <v>932</v>
      </c>
      <c r="B933" s="32" t="s">
        <v>21</v>
      </c>
      <c r="C933" s="35" t="s">
        <v>683</v>
      </c>
      <c r="D933" s="35" t="s">
        <v>7</v>
      </c>
      <c r="E933" s="35" t="s">
        <v>1864</v>
      </c>
      <c r="F933" s="45">
        <v>32446394</v>
      </c>
      <c r="G933" s="48" t="s">
        <v>12</v>
      </c>
      <c r="H933" s="48" t="s">
        <v>12</v>
      </c>
      <c r="I933" s="48" t="s">
        <v>8</v>
      </c>
      <c r="J933" s="48" t="s">
        <v>12</v>
      </c>
      <c r="K933" s="40">
        <v>230974189</v>
      </c>
      <c r="L933" s="35" t="s">
        <v>14</v>
      </c>
    </row>
    <row r="934" spans="1:12" ht="25.5" x14ac:dyDescent="0.25">
      <c r="A934">
        <v>933</v>
      </c>
      <c r="B934" s="32">
        <v>45504</v>
      </c>
      <c r="C934" s="35" t="s">
        <v>1303</v>
      </c>
      <c r="D934" s="35" t="s">
        <v>9</v>
      </c>
      <c r="E934" s="35" t="s">
        <v>1863</v>
      </c>
      <c r="F934" s="45">
        <v>98487006</v>
      </c>
      <c r="G934" s="48" t="s">
        <v>12</v>
      </c>
      <c r="H934" s="48" t="s">
        <v>12</v>
      </c>
      <c r="I934" s="48" t="s">
        <v>12</v>
      </c>
      <c r="J934" s="48" t="s">
        <v>12</v>
      </c>
      <c r="K934" s="39">
        <v>220000000</v>
      </c>
      <c r="L934" s="35" t="s">
        <v>13</v>
      </c>
    </row>
    <row r="935" spans="1:12" x14ac:dyDescent="0.25">
      <c r="A935">
        <v>934</v>
      </c>
      <c r="B935" s="32" t="s">
        <v>21</v>
      </c>
      <c r="C935" s="35" t="s">
        <v>21</v>
      </c>
      <c r="D935" s="35" t="s">
        <v>9</v>
      </c>
      <c r="E935" s="35" t="s">
        <v>1863</v>
      </c>
      <c r="F935" s="45">
        <v>32505442</v>
      </c>
      <c r="G935" s="48" t="s">
        <v>12</v>
      </c>
      <c r="H935" s="48" t="s">
        <v>12</v>
      </c>
      <c r="I935" s="48" t="s">
        <v>12</v>
      </c>
      <c r="J935" s="48" t="s">
        <v>12</v>
      </c>
      <c r="K935" s="39">
        <v>220000000</v>
      </c>
      <c r="L935" s="35" t="s">
        <v>14</v>
      </c>
    </row>
    <row r="936" spans="1:12" x14ac:dyDescent="0.25">
      <c r="A936">
        <v>935</v>
      </c>
      <c r="B936" s="32" t="s">
        <v>21</v>
      </c>
      <c r="C936" s="35" t="s">
        <v>21</v>
      </c>
      <c r="D936" s="35" t="s">
        <v>9</v>
      </c>
      <c r="E936" s="35" t="s">
        <v>1863</v>
      </c>
      <c r="F936" s="45">
        <v>3644598</v>
      </c>
      <c r="G936" s="48" t="s">
        <v>12</v>
      </c>
      <c r="H936" s="48" t="s">
        <v>12</v>
      </c>
      <c r="I936" s="48" t="s">
        <v>12</v>
      </c>
      <c r="J936" s="48" t="s">
        <v>12</v>
      </c>
      <c r="K936" s="39">
        <v>220000000</v>
      </c>
      <c r="L936" s="35" t="s">
        <v>14</v>
      </c>
    </row>
    <row r="937" spans="1:12" x14ac:dyDescent="0.25">
      <c r="A937">
        <v>936</v>
      </c>
      <c r="B937" s="32" t="s">
        <v>21</v>
      </c>
      <c r="C937" s="35" t="s">
        <v>21</v>
      </c>
      <c r="D937" s="35" t="s">
        <v>7</v>
      </c>
      <c r="E937" s="35" t="s">
        <v>1863</v>
      </c>
      <c r="F937" s="47" t="s">
        <v>20</v>
      </c>
      <c r="G937" s="48" t="s">
        <v>8</v>
      </c>
      <c r="H937" s="48" t="s">
        <v>8</v>
      </c>
      <c r="I937" s="48" t="s">
        <v>11</v>
      </c>
      <c r="J937" s="48" t="s">
        <v>8</v>
      </c>
      <c r="K937" s="40">
        <v>35361</v>
      </c>
      <c r="L937" s="35" t="s">
        <v>14</v>
      </c>
    </row>
    <row r="938" spans="1:12" ht="25.5" x14ac:dyDescent="0.25">
      <c r="A938">
        <v>937</v>
      </c>
      <c r="B938" s="32">
        <v>45499</v>
      </c>
      <c r="C938" s="35" t="s">
        <v>630</v>
      </c>
      <c r="D938" s="35" t="s">
        <v>9</v>
      </c>
      <c r="E938" s="35" t="s">
        <v>1863</v>
      </c>
      <c r="F938" s="45">
        <v>32412827</v>
      </c>
      <c r="G938" s="48" t="s">
        <v>12</v>
      </c>
      <c r="H938" s="48" t="s">
        <v>12</v>
      </c>
      <c r="I938" s="48" t="s">
        <v>12</v>
      </c>
      <c r="J938" s="48" t="s">
        <v>12</v>
      </c>
      <c r="K938" s="39">
        <v>220000000</v>
      </c>
      <c r="L938" s="35" t="s">
        <v>13</v>
      </c>
    </row>
    <row r="939" spans="1:12" ht="38.25" x14ac:dyDescent="0.25">
      <c r="A939">
        <v>938</v>
      </c>
      <c r="B939" s="32" t="s">
        <v>21</v>
      </c>
      <c r="C939" s="35" t="s">
        <v>684</v>
      </c>
      <c r="D939" s="35" t="s">
        <v>9</v>
      </c>
      <c r="E939" s="35" t="s">
        <v>1863</v>
      </c>
      <c r="F939" s="45">
        <v>15305864</v>
      </c>
      <c r="G939" s="48" t="s">
        <v>12</v>
      </c>
      <c r="H939" s="48" t="s">
        <v>12</v>
      </c>
      <c r="I939" s="48" t="s">
        <v>12</v>
      </c>
      <c r="J939" s="48" t="s">
        <v>12</v>
      </c>
      <c r="K939" s="39">
        <v>220000000</v>
      </c>
      <c r="L939" s="35" t="s">
        <v>14</v>
      </c>
    </row>
    <row r="940" spans="1:12" ht="25.5" x14ac:dyDescent="0.25">
      <c r="A940">
        <v>939</v>
      </c>
      <c r="B940" s="32" t="s">
        <v>21</v>
      </c>
      <c r="C940" s="35" t="s">
        <v>685</v>
      </c>
      <c r="D940" s="35" t="s">
        <v>9</v>
      </c>
      <c r="E940" s="35" t="s">
        <v>1863</v>
      </c>
      <c r="F940" s="45">
        <v>21331431</v>
      </c>
      <c r="G940" s="48" t="s">
        <v>12</v>
      </c>
      <c r="H940" s="48" t="s">
        <v>12</v>
      </c>
      <c r="I940" s="48" t="s">
        <v>12</v>
      </c>
      <c r="J940" s="48" t="s">
        <v>12</v>
      </c>
      <c r="K940" s="39">
        <v>220000000</v>
      </c>
      <c r="L940" s="35" t="s">
        <v>14</v>
      </c>
    </row>
    <row r="941" spans="1:12" x14ac:dyDescent="0.25">
      <c r="A941">
        <v>940</v>
      </c>
      <c r="B941" s="32" t="s">
        <v>21</v>
      </c>
      <c r="C941" s="35" t="s">
        <v>21</v>
      </c>
      <c r="D941" s="35" t="s">
        <v>9</v>
      </c>
      <c r="E941" s="35" t="s">
        <v>1863</v>
      </c>
      <c r="F941" s="45">
        <v>32430742</v>
      </c>
      <c r="G941" s="48" t="s">
        <v>12</v>
      </c>
      <c r="H941" s="48" t="s">
        <v>12</v>
      </c>
      <c r="I941" s="48" t="s">
        <v>12</v>
      </c>
      <c r="J941" s="48" t="s">
        <v>12</v>
      </c>
      <c r="K941" s="39">
        <v>220000000</v>
      </c>
      <c r="L941" s="35" t="s">
        <v>14</v>
      </c>
    </row>
    <row r="942" spans="1:12" ht="25.5" x14ac:dyDescent="0.25">
      <c r="A942">
        <v>941</v>
      </c>
      <c r="B942" s="32" t="s">
        <v>21</v>
      </c>
      <c r="C942" s="35" t="s">
        <v>686</v>
      </c>
      <c r="D942" s="35" t="s">
        <v>7</v>
      </c>
      <c r="E942" s="35" t="s">
        <v>1863</v>
      </c>
      <c r="F942" s="45">
        <v>32425455</v>
      </c>
      <c r="G942" s="48" t="s">
        <v>11</v>
      </c>
      <c r="H942" s="48" t="s">
        <v>8</v>
      </c>
      <c r="I942" s="48" t="s">
        <v>11</v>
      </c>
      <c r="J942" s="48" t="s">
        <v>11</v>
      </c>
      <c r="K942" s="40" t="s">
        <v>21</v>
      </c>
      <c r="L942" s="35" t="s">
        <v>14</v>
      </c>
    </row>
    <row r="943" spans="1:12" ht="25.5" x14ac:dyDescent="0.25">
      <c r="A943">
        <v>942</v>
      </c>
      <c r="B943" s="32">
        <v>45505</v>
      </c>
      <c r="C943" s="35" t="s">
        <v>366</v>
      </c>
      <c r="D943" s="35" t="s">
        <v>9</v>
      </c>
      <c r="E943" s="35" t="s">
        <v>1863</v>
      </c>
      <c r="F943" s="45">
        <v>3312573</v>
      </c>
      <c r="G943" s="48" t="s">
        <v>12</v>
      </c>
      <c r="H943" s="48" t="s">
        <v>12</v>
      </c>
      <c r="I943" s="48" t="s">
        <v>12</v>
      </c>
      <c r="J943" s="48" t="s">
        <v>12</v>
      </c>
      <c r="K943" s="39">
        <v>220000000</v>
      </c>
      <c r="L943" s="35" t="s">
        <v>13</v>
      </c>
    </row>
    <row r="944" spans="1:12" ht="25.5" x14ac:dyDescent="0.25">
      <c r="A944">
        <v>943</v>
      </c>
      <c r="B944" s="32" t="s">
        <v>21</v>
      </c>
      <c r="C944" s="35" t="s">
        <v>687</v>
      </c>
      <c r="D944" s="35" t="s">
        <v>9</v>
      </c>
      <c r="E944" s="35" t="s">
        <v>1863</v>
      </c>
      <c r="F944" s="45">
        <v>32475172</v>
      </c>
      <c r="G944" s="48" t="s">
        <v>12</v>
      </c>
      <c r="H944" s="48" t="s">
        <v>12</v>
      </c>
      <c r="I944" s="48" t="s">
        <v>12</v>
      </c>
      <c r="J944" s="48" t="s">
        <v>12</v>
      </c>
      <c r="K944" s="39">
        <v>220000000</v>
      </c>
      <c r="L944" s="35" t="s">
        <v>14</v>
      </c>
    </row>
    <row r="945" spans="1:12" ht="25.5" x14ac:dyDescent="0.25">
      <c r="A945">
        <v>944</v>
      </c>
      <c r="B945" s="32">
        <v>45224</v>
      </c>
      <c r="C945" s="35" t="s">
        <v>1304</v>
      </c>
      <c r="D945" s="35" t="s">
        <v>7</v>
      </c>
      <c r="E945" s="35" t="s">
        <v>1866</v>
      </c>
      <c r="F945" s="45">
        <v>900474727</v>
      </c>
      <c r="G945" s="48" t="s">
        <v>11</v>
      </c>
      <c r="H945" s="48" t="s">
        <v>11</v>
      </c>
      <c r="I945" s="48" t="s">
        <v>11</v>
      </c>
      <c r="J945" s="48" t="s">
        <v>11</v>
      </c>
      <c r="K945" s="40" t="s">
        <v>619</v>
      </c>
      <c r="L945" s="35" t="s">
        <v>13</v>
      </c>
    </row>
    <row r="946" spans="1:12" x14ac:dyDescent="0.25">
      <c r="B946" s="41"/>
    </row>
    <row r="947" spans="1:12" x14ac:dyDescent="0.25">
      <c r="B947" s="32"/>
    </row>
    <row r="948" spans="1:12" x14ac:dyDescent="0.25">
      <c r="B948" s="32"/>
    </row>
    <row r="949" spans="1:12" x14ac:dyDescent="0.25">
      <c r="B949" s="32"/>
    </row>
    <row r="950" spans="1:12" x14ac:dyDescent="0.25">
      <c r="B950" s="32"/>
    </row>
    <row r="951" spans="1:12" x14ac:dyDescent="0.25">
      <c r="B951" s="32"/>
    </row>
    <row r="952" spans="1:12" x14ac:dyDescent="0.25">
      <c r="B952" s="41"/>
    </row>
    <row r="953" spans="1:12" x14ac:dyDescent="0.25">
      <c r="B953" s="32"/>
    </row>
    <row r="954" spans="1:12" x14ac:dyDescent="0.25">
      <c r="B954" s="41"/>
    </row>
    <row r="955" spans="1:12" x14ac:dyDescent="0.25">
      <c r="B955" s="41"/>
    </row>
    <row r="956" spans="1:12" x14ac:dyDescent="0.25">
      <c r="B956" s="41"/>
    </row>
    <row r="957" spans="1:12" x14ac:dyDescent="0.25">
      <c r="B957" s="41"/>
    </row>
    <row r="958" spans="1:12" x14ac:dyDescent="0.25">
      <c r="B958" s="32"/>
    </row>
    <row r="959" spans="1:12" x14ac:dyDescent="0.25">
      <c r="B959" s="32"/>
    </row>
    <row r="960" spans="1:12" x14ac:dyDescent="0.25">
      <c r="B960" s="41"/>
    </row>
    <row r="961" spans="2:2" x14ac:dyDescent="0.25">
      <c r="B961" s="41"/>
    </row>
    <row r="962" spans="2:2" x14ac:dyDescent="0.25">
      <c r="B962" s="41"/>
    </row>
    <row r="963" spans="2:2" x14ac:dyDescent="0.25">
      <c r="B963" s="32"/>
    </row>
    <row r="964" spans="2:2" x14ac:dyDescent="0.25">
      <c r="B964" s="32"/>
    </row>
    <row r="965" spans="2:2" x14ac:dyDescent="0.25">
      <c r="B965" s="32"/>
    </row>
    <row r="966" spans="2:2" x14ac:dyDescent="0.25">
      <c r="B966" s="32"/>
    </row>
    <row r="967" spans="2:2" x14ac:dyDescent="0.25">
      <c r="B967" s="32"/>
    </row>
    <row r="968" spans="2:2" x14ac:dyDescent="0.25">
      <c r="B968" s="32"/>
    </row>
    <row r="969" spans="2:2" x14ac:dyDescent="0.25">
      <c r="B969" s="32"/>
    </row>
    <row r="970" spans="2:2" x14ac:dyDescent="0.25">
      <c r="B970" s="32"/>
    </row>
    <row r="971" spans="2:2" x14ac:dyDescent="0.25">
      <c r="B971" s="32"/>
    </row>
    <row r="972" spans="2:2" x14ac:dyDescent="0.25">
      <c r="B972" s="32"/>
    </row>
    <row r="973" spans="2:2" x14ac:dyDescent="0.25">
      <c r="B973" s="32"/>
    </row>
    <row r="974" spans="2:2" x14ac:dyDescent="0.25">
      <c r="B974" s="32"/>
    </row>
    <row r="975" spans="2:2" x14ac:dyDescent="0.25">
      <c r="B975" s="32"/>
    </row>
    <row r="976" spans="2:2" x14ac:dyDescent="0.25">
      <c r="B976" s="32"/>
    </row>
    <row r="977" spans="2:2" x14ac:dyDescent="0.25">
      <c r="B977" s="32"/>
    </row>
    <row r="978" spans="2:2" x14ac:dyDescent="0.25">
      <c r="B978" s="32"/>
    </row>
    <row r="979" spans="2:2" x14ac:dyDescent="0.25">
      <c r="B979" s="32"/>
    </row>
    <row r="980" spans="2:2" x14ac:dyDescent="0.25">
      <c r="B980" s="32"/>
    </row>
    <row r="981" spans="2:2" x14ac:dyDescent="0.25">
      <c r="B981" s="32"/>
    </row>
    <row r="982" spans="2:2" x14ac:dyDescent="0.25">
      <c r="B982" s="32"/>
    </row>
    <row r="983" spans="2:2" x14ac:dyDescent="0.25">
      <c r="B983" s="32"/>
    </row>
    <row r="984" spans="2:2" x14ac:dyDescent="0.25">
      <c r="B984" s="32"/>
    </row>
    <row r="985" spans="2:2" x14ac:dyDescent="0.25">
      <c r="B985" s="32"/>
    </row>
    <row r="986" spans="2:2" x14ac:dyDescent="0.25">
      <c r="B986" s="32"/>
    </row>
    <row r="987" spans="2:2" x14ac:dyDescent="0.25">
      <c r="B987" s="32"/>
    </row>
    <row r="988" spans="2:2" x14ac:dyDescent="0.25">
      <c r="B988" s="32"/>
    </row>
    <row r="989" spans="2:2" x14ac:dyDescent="0.25">
      <c r="B989" s="32"/>
    </row>
    <row r="990" spans="2:2" x14ac:dyDescent="0.25">
      <c r="B990" s="32"/>
    </row>
    <row r="991" spans="2:2" x14ac:dyDescent="0.25">
      <c r="B991" s="32"/>
    </row>
    <row r="992" spans="2:2" x14ac:dyDescent="0.25">
      <c r="B992" s="32"/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E19"/>
  <sheetViews>
    <sheetView workbookViewId="0"/>
  </sheetViews>
  <sheetFormatPr baseColWidth="10" defaultColWidth="11.42578125" defaultRowHeight="15" x14ac:dyDescent="0.25"/>
  <sheetData>
    <row r="2" spans="2:5" ht="15.75" x14ac:dyDescent="0.25">
      <c r="B2" s="23" t="s">
        <v>22</v>
      </c>
      <c r="C2" s="24"/>
    </row>
    <row r="3" spans="2:5" ht="110.25" x14ac:dyDescent="0.25">
      <c r="B3" s="18" t="s">
        <v>23</v>
      </c>
      <c r="C3" s="17" t="s">
        <v>24</v>
      </c>
    </row>
    <row r="4" spans="2:5" ht="15.75" x14ac:dyDescent="0.25">
      <c r="B4" s="5" t="s">
        <v>25</v>
      </c>
      <c r="C4" s="10">
        <v>35976679948.222031</v>
      </c>
      <c r="D4" s="12">
        <f>1837235950+2848479390+26978640371</f>
        <v>31664355711</v>
      </c>
      <c r="E4" s="13" t="e">
        <f>+GETPIVOTDATA("VALOR A REGISTRAR CONTABLEMENTE",$B$3,"REGISTRO DE PRETENSIÓN","Cuentas de Orden")-D4</f>
        <v>#REF!</v>
      </c>
    </row>
    <row r="5" spans="2:5" ht="15.75" x14ac:dyDescent="0.25">
      <c r="B5" s="11" t="s">
        <v>7</v>
      </c>
      <c r="C5" s="8">
        <v>30093542649.653774</v>
      </c>
      <c r="D5" s="4">
        <v>-26978640371</v>
      </c>
      <c r="E5" s="6" t="e">
        <f>GETPIVOTDATA("VALOR A REGISTRAR CONTABLEMENTE",$B$3,"JURISDICCIÓN","Administrativo","REGISTRO DE PRETENSIÓN","Cuentas de Orden")+D5</f>
        <v>#REF!</v>
      </c>
    </row>
    <row r="6" spans="2:5" ht="15.75" x14ac:dyDescent="0.25">
      <c r="B6" s="11" t="s">
        <v>10</v>
      </c>
      <c r="C6" s="8">
        <v>2221834485.0153322</v>
      </c>
      <c r="D6" s="4">
        <v>-1837235950</v>
      </c>
      <c r="E6" s="6" t="e">
        <f>GETPIVOTDATA("VALOR A REGISTRAR CONTABLEMENTE",$B$3,"JURISDICCIÓN","Civil","REGISTRO DE PRETENSIÓN","Cuentas de Orden")+D6</f>
        <v>#REF!</v>
      </c>
    </row>
    <row r="7" spans="2:5" ht="15.75" x14ac:dyDescent="0.25">
      <c r="B7" s="11" t="s">
        <v>9</v>
      </c>
      <c r="C7" s="8">
        <v>3661302813.5529222</v>
      </c>
      <c r="D7" s="4">
        <v>-2848479390</v>
      </c>
      <c r="E7" s="6" t="e">
        <f>GETPIVOTDATA("VALOR A REGISTRAR CONTABLEMENTE",$B$3,"JURISDICCIÓN","Laboral","REGISTRO DE PRETENSIÓN","Cuentas de Orden")+D7</f>
        <v>#REF!</v>
      </c>
    </row>
    <row r="8" spans="2:5" ht="15.75" x14ac:dyDescent="0.25">
      <c r="B8" s="9" t="s">
        <v>26</v>
      </c>
      <c r="C8" s="8">
        <v>2692469355.347044</v>
      </c>
      <c r="D8" s="12">
        <f>2410637542+254409489</f>
        <v>2665047031</v>
      </c>
      <c r="E8" s="13" t="e">
        <f>+GETPIVOTDATA("VALOR A REGISTRAR CONTABLEMENTE",$B$3,"REGISTRO DE PRETENSIÓN","Provisión contable")-D8</f>
        <v>#REF!</v>
      </c>
    </row>
    <row r="9" spans="2:5" ht="15.75" x14ac:dyDescent="0.25">
      <c r="B9" s="11" t="s">
        <v>7</v>
      </c>
      <c r="C9" s="8">
        <v>2346620437.0869856</v>
      </c>
      <c r="D9" s="4">
        <v>-2410637542</v>
      </c>
      <c r="E9" s="6" t="e">
        <f>+GETPIVOTDATA("VALOR A REGISTRAR CONTABLEMENTE",$B$3,"JURISDICCIÓN","Administrativo","REGISTRO DE PRETENSIÓN","Provisión contable")+D9</f>
        <v>#REF!</v>
      </c>
    </row>
    <row r="10" spans="2:5" ht="15.75" x14ac:dyDescent="0.25">
      <c r="B10" s="11" t="s">
        <v>9</v>
      </c>
      <c r="C10" s="8">
        <v>345848918.26005816</v>
      </c>
      <c r="D10" s="4">
        <v>-254409489</v>
      </c>
      <c r="E10" s="6" t="e">
        <f>+GETPIVOTDATA("VALOR A REGISTRAR CONTABLEMENTE",$B$3,"JURISDICCIÓN","Laboral","REGISTRO DE PRETENSIÓN","Provisión contable")+D10</f>
        <v>#REF!</v>
      </c>
    </row>
    <row r="11" spans="2:5" ht="31.5" x14ac:dyDescent="0.25">
      <c r="B11" s="20" t="s">
        <v>27</v>
      </c>
      <c r="C11" s="19">
        <v>38669149303.569069</v>
      </c>
    </row>
    <row r="12" spans="2:5" x14ac:dyDescent="0.25">
      <c r="C12" s="4"/>
    </row>
    <row r="13" spans="2:5" x14ac:dyDescent="0.25">
      <c r="D13" s="7"/>
    </row>
    <row r="14" spans="2:5" ht="15.75" x14ac:dyDescent="0.25">
      <c r="B14" s="23" t="s">
        <v>28</v>
      </c>
      <c r="C14" s="24"/>
      <c r="D14" s="7"/>
    </row>
    <row r="15" spans="2:5" ht="78.75" x14ac:dyDescent="0.25">
      <c r="B15" s="21" t="s">
        <v>23</v>
      </c>
      <c r="C15" s="21" t="s">
        <v>29</v>
      </c>
    </row>
    <row r="16" spans="2:5" ht="15.75" x14ac:dyDescent="0.25">
      <c r="B16" s="16" t="s">
        <v>7</v>
      </c>
      <c r="C16" s="15">
        <v>30096649923.652924</v>
      </c>
      <c r="D16" s="7">
        <v>19353161101</v>
      </c>
      <c r="E16" s="7" t="e">
        <f>GETPIVOTDATA("VALOR ACTIVO CONTINGENTE",$B$15,"JURISDICCIÓN","Administrativo")-D16</f>
        <v>#REF!</v>
      </c>
    </row>
    <row r="17" spans="2:5" ht="15.75" x14ac:dyDescent="0.25">
      <c r="B17" s="16" t="s">
        <v>10</v>
      </c>
      <c r="C17" s="15">
        <v>2564239138.9168668</v>
      </c>
      <c r="D17" s="7">
        <v>2078021525</v>
      </c>
      <c r="E17" s="7" t="e">
        <f>+GETPIVOTDATA("VALOR ACTIVO CONTINGENTE",$B$15,"JURISDICCIÓN","Civil")-D17</f>
        <v>#REF!</v>
      </c>
    </row>
    <row r="18" spans="2:5" ht="15.75" x14ac:dyDescent="0.25">
      <c r="B18" s="16" t="s">
        <v>9</v>
      </c>
      <c r="C18" s="15">
        <v>379498668.82281077</v>
      </c>
      <c r="D18" s="7">
        <v>378004972</v>
      </c>
      <c r="E18" s="7" t="e">
        <f>+GETPIVOTDATA("VALOR ACTIVO CONTINGENTE",$B$15,"JURISDICCIÓN","Laboral")-D18</f>
        <v>#REF!</v>
      </c>
    </row>
    <row r="19" spans="2:5" ht="31.5" x14ac:dyDescent="0.25">
      <c r="B19" s="19" t="s">
        <v>27</v>
      </c>
      <c r="C19" s="19">
        <v>33040387731.392601</v>
      </c>
      <c r="D19" s="14">
        <f>SUM(D16:D18)</f>
        <v>21809187598</v>
      </c>
      <c r="E19" s="14">
        <f>+C19-D19</f>
        <v>11231200133.392601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0"/>
  <sheetViews>
    <sheetView workbookViewId="0"/>
  </sheetViews>
  <sheetFormatPr baseColWidth="10" defaultColWidth="11.42578125" defaultRowHeight="15" x14ac:dyDescent="0.25"/>
  <sheetData>
    <row r="1" spans="1:3" x14ac:dyDescent="0.25">
      <c r="A1" s="3" t="s">
        <v>30</v>
      </c>
      <c r="B1" s="3" t="s">
        <v>31</v>
      </c>
      <c r="C1" s="3" t="s">
        <v>32</v>
      </c>
    </row>
    <row r="2" spans="1:3" x14ac:dyDescent="0.25">
      <c r="A2" t="s">
        <v>33</v>
      </c>
      <c r="B2" t="s">
        <v>34</v>
      </c>
      <c r="C2" t="s">
        <v>35</v>
      </c>
    </row>
    <row r="3" spans="1:3" x14ac:dyDescent="0.25">
      <c r="A3" t="s">
        <v>36</v>
      </c>
      <c r="B3" t="s">
        <v>37</v>
      </c>
      <c r="C3" t="s">
        <v>38</v>
      </c>
    </row>
    <row r="4" spans="1:3" x14ac:dyDescent="0.25">
      <c r="A4" t="s">
        <v>19</v>
      </c>
      <c r="B4" t="s">
        <v>39</v>
      </c>
    </row>
    <row r="5" spans="1:3" x14ac:dyDescent="0.25">
      <c r="A5" t="s">
        <v>40</v>
      </c>
      <c r="B5" t="s">
        <v>41</v>
      </c>
    </row>
    <row r="6" spans="1:3" x14ac:dyDescent="0.25">
      <c r="B6" t="s">
        <v>42</v>
      </c>
    </row>
    <row r="7" spans="1:3" x14ac:dyDescent="0.25">
      <c r="B7" t="s">
        <v>43</v>
      </c>
    </row>
    <row r="8" spans="1:3" x14ac:dyDescent="0.25">
      <c r="B8" t="s">
        <v>44</v>
      </c>
    </row>
    <row r="9" spans="1:3" x14ac:dyDescent="0.25">
      <c r="B9" t="s">
        <v>45</v>
      </c>
    </row>
    <row r="10" spans="1:3" x14ac:dyDescent="0.25">
      <c r="B10" t="s">
        <v>46</v>
      </c>
    </row>
    <row r="11" spans="1:3" x14ac:dyDescent="0.25">
      <c r="B11" t="s">
        <v>47</v>
      </c>
    </row>
    <row r="12" spans="1:3" x14ac:dyDescent="0.25">
      <c r="B12" t="s">
        <v>48</v>
      </c>
    </row>
    <row r="13" spans="1:3" x14ac:dyDescent="0.25">
      <c r="B13" t="s">
        <v>49</v>
      </c>
    </row>
    <row r="14" spans="1:3" x14ac:dyDescent="0.25">
      <c r="B14" t="s">
        <v>50</v>
      </c>
    </row>
    <row r="15" spans="1:3" x14ac:dyDescent="0.25">
      <c r="B15" t="s">
        <v>51</v>
      </c>
    </row>
    <row r="16" spans="1:3" x14ac:dyDescent="0.25">
      <c r="B16" t="s">
        <v>52</v>
      </c>
    </row>
    <row r="17" spans="2:2" x14ac:dyDescent="0.25">
      <c r="B17" t="s">
        <v>53</v>
      </c>
    </row>
    <row r="18" spans="2:2" x14ac:dyDescent="0.25">
      <c r="B18" t="s">
        <v>54</v>
      </c>
    </row>
    <row r="19" spans="2:2" x14ac:dyDescent="0.25">
      <c r="B19" t="s">
        <v>55</v>
      </c>
    </row>
    <row r="20" spans="2:2" x14ac:dyDescent="0.25">
      <c r="B20" t="s">
        <v>56</v>
      </c>
    </row>
    <row r="21" spans="2:2" x14ac:dyDescent="0.25">
      <c r="B21" t="s">
        <v>57</v>
      </c>
    </row>
    <row r="22" spans="2:2" x14ac:dyDescent="0.25">
      <c r="B22" t="s">
        <v>58</v>
      </c>
    </row>
    <row r="23" spans="2:2" x14ac:dyDescent="0.25">
      <c r="B23" t="s">
        <v>59</v>
      </c>
    </row>
    <row r="24" spans="2:2" x14ac:dyDescent="0.25">
      <c r="B24" t="s">
        <v>60</v>
      </c>
    </row>
    <row r="25" spans="2:2" x14ac:dyDescent="0.25">
      <c r="B25" t="s">
        <v>61</v>
      </c>
    </row>
    <row r="26" spans="2:2" x14ac:dyDescent="0.25">
      <c r="B26" t="s">
        <v>62</v>
      </c>
    </row>
    <row r="27" spans="2:2" x14ac:dyDescent="0.25">
      <c r="B27" t="s">
        <v>63</v>
      </c>
    </row>
    <row r="28" spans="2:2" x14ac:dyDescent="0.25">
      <c r="B28" t="s">
        <v>64</v>
      </c>
    </row>
    <row r="29" spans="2:2" x14ac:dyDescent="0.25">
      <c r="B29" t="s">
        <v>65</v>
      </c>
    </row>
    <row r="30" spans="2:2" x14ac:dyDescent="0.25">
      <c r="B30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1"/>
  <sheetViews>
    <sheetView workbookViewId="0"/>
  </sheetViews>
  <sheetFormatPr baseColWidth="10" defaultColWidth="11.42578125" defaultRowHeight="15" x14ac:dyDescent="0.25"/>
  <sheetData>
    <row r="1" spans="1:5" x14ac:dyDescent="0.25">
      <c r="A1" s="25" t="s">
        <v>67</v>
      </c>
      <c r="B1" s="25"/>
    </row>
    <row r="2" spans="1:5" x14ac:dyDescent="0.25">
      <c r="A2" s="1" t="s">
        <v>12</v>
      </c>
      <c r="B2" s="2">
        <v>1</v>
      </c>
      <c r="E2" s="22"/>
    </row>
    <row r="3" spans="1:5" x14ac:dyDescent="0.25">
      <c r="A3" s="1" t="s">
        <v>11</v>
      </c>
      <c r="B3" s="2">
        <v>0.7</v>
      </c>
      <c r="E3" s="22"/>
    </row>
    <row r="4" spans="1:5" x14ac:dyDescent="0.25">
      <c r="A4" s="1" t="s">
        <v>8</v>
      </c>
      <c r="B4" s="2">
        <v>0.3</v>
      </c>
      <c r="E4" s="22"/>
    </row>
    <row r="5" spans="1:5" x14ac:dyDescent="0.25">
      <c r="A5" s="1" t="s">
        <v>18</v>
      </c>
      <c r="B5" s="2">
        <v>0.01</v>
      </c>
      <c r="E5" s="22"/>
    </row>
    <row r="7" spans="1:5" x14ac:dyDescent="0.25">
      <c r="A7" s="25" t="s">
        <v>68</v>
      </c>
      <c r="B7" s="25"/>
    </row>
    <row r="8" spans="1:5" x14ac:dyDescent="0.25">
      <c r="A8" s="1" t="s">
        <v>69</v>
      </c>
      <c r="B8" s="2">
        <v>0.5</v>
      </c>
    </row>
    <row r="9" spans="1:5" x14ac:dyDescent="0.25">
      <c r="A9" s="1" t="s">
        <v>70</v>
      </c>
      <c r="B9" s="2">
        <v>0.25</v>
      </c>
    </row>
    <row r="10" spans="1:5" x14ac:dyDescent="0.25">
      <c r="A10" s="1" t="s">
        <v>71</v>
      </c>
      <c r="B10" s="2">
        <v>0.1</v>
      </c>
    </row>
    <row r="11" spans="1:5" x14ac:dyDescent="0.25">
      <c r="A11" s="1" t="s">
        <v>72</v>
      </c>
      <c r="B11" s="2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858EBB80E8B534385A370111876C40B" ma:contentTypeVersion="16" ma:contentTypeDescription="Crear nuevo documento." ma:contentTypeScope="" ma:versionID="801a12d43936c23383c8c9845c567864">
  <xsd:schema xmlns:xsd="http://www.w3.org/2001/XMLSchema" xmlns:xs="http://www.w3.org/2001/XMLSchema" xmlns:p="http://schemas.microsoft.com/office/2006/metadata/properties" xmlns:ns2="f954c0e2-e925-45c6-bc7d-a6468998035a" xmlns:ns3="e8e78c4e-e006-4aa4-a65e-dfd77f309a20" targetNamespace="http://schemas.microsoft.com/office/2006/metadata/properties" ma:root="true" ma:fieldsID="55baeeb0061d832e617b6cd174045c0d" ns2:_="" ns3:_="">
    <xsd:import namespace="f954c0e2-e925-45c6-bc7d-a6468998035a"/>
    <xsd:import namespace="e8e78c4e-e006-4aa4-a65e-dfd77f309a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54c0e2-e925-45c6-bc7d-a646899803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ed62834d-3222-461b-8ca6-a88c350fce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21" nillable="true" ma:displayName="Estado de aprobación" ma:internalName="Estado_x0020_de_x0020_aprobaci_x00f3_n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e78c4e-e006-4aa4-a65e-dfd77f309a20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265a0ee6-0406-4d2e-aba9-16d7ea6d0ec7}" ma:internalName="TaxCatchAll" ma:showField="CatchAllData" ma:web="e8e78c4e-e006-4aa4-a65e-dfd77f309a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8e78c4e-e006-4aa4-a65e-dfd77f309a20" xsi:nil="true"/>
    <_Flow_SignoffStatus xmlns="f954c0e2-e925-45c6-bc7d-a6468998035a" xsi:nil="true"/>
    <lcf76f155ced4ddcb4097134ff3c332f xmlns="f954c0e2-e925-45c6-bc7d-a6468998035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0E0A496-E7F8-4EE7-80A5-6F785087AD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54c0e2-e925-45c6-bc7d-a6468998035a"/>
    <ds:schemaRef ds:uri="e8e78c4e-e006-4aa4-a65e-dfd77f309a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FD12B42-F1D0-4219-92A0-148CD14F952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4FA7A2-D402-4151-8354-D1BFE666DC87}">
  <ds:schemaRefs>
    <ds:schemaRef ds:uri="http://schemas.microsoft.com/office/2006/metadata/properties"/>
    <ds:schemaRef ds:uri="http://schemas.microsoft.com/office/infopath/2007/PartnerControls"/>
    <ds:schemaRef ds:uri="e8e78c4e-e006-4aa4-a65e-dfd77f309a20"/>
    <ds:schemaRef ds:uri="f954c0e2-e925-45c6-bc7d-a6468998035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Hoja1</vt:lpstr>
      <vt:lpstr>TABLA DINÁMICA</vt:lpstr>
      <vt:lpstr>Hoja2</vt:lpstr>
      <vt:lpstr>PLANTILLA</vt:lpstr>
      <vt:lpstr>%.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Melissa Valencia Ceballos</dc:creator>
  <cp:keywords/>
  <dc:description/>
  <cp:lastModifiedBy>DIANA MARIA GRANADA CONTRERAS</cp:lastModifiedBy>
  <cp:revision/>
  <dcterms:created xsi:type="dcterms:W3CDTF">2017-06-22T21:17:10Z</dcterms:created>
  <dcterms:modified xsi:type="dcterms:W3CDTF">2024-08-22T19:01:26Z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0x0101004858EBB80E8B534385A370111876C40B</vt:lpwstr>
  </property>
</Properties>
</file>